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1"/>
  </bookViews>
  <sheets>
    <sheet name="Master K2020 D3 TSB" sheetId="10" r:id="rId1"/>
    <sheet name="Sebaran MK Per Semester" sheetId="13" r:id="rId2"/>
    <sheet name="Equivalensi K2018- K2020 D3 TSB" sheetId="14" r:id="rId3"/>
  </sheets>
  <definedNames>
    <definedName name="_xlnm._FilterDatabase" localSheetId="1" hidden="1">'Sebaran MK Per Semester'!$I$1:$I$97</definedName>
    <definedName name="_xlnm._FilterDatabase" localSheetId="2" hidden="1">'Equivalensi K2018- K2020 D3 TSB'!#REF!</definedName>
    <definedName name="_xlnm._FilterDatabase" localSheetId="0" hidden="1">'Master K2020 D3 TSB'!#REF!</definedName>
  </definedNames>
  <calcPr calcId="144525"/>
</workbook>
</file>

<file path=xl/sharedStrings.xml><?xml version="1.0" encoding="utf-8"?>
<sst xmlns="http://schemas.openxmlformats.org/spreadsheetml/2006/main" count="1395" uniqueCount="313">
  <si>
    <t>Struktur Kurikulum Prodi D3 Teknik Sipil dan Bangunan</t>
  </si>
  <si>
    <t>Kurikulum Tahun 2020</t>
  </si>
  <si>
    <t>A.  Matakuliah Dasar Pengembangan Karakter (MDPK) : 12 SKS</t>
  </si>
  <si>
    <t>No.</t>
  </si>
  <si>
    <t>Matakuliah</t>
  </si>
  <si>
    <t>Subject</t>
  </si>
  <si>
    <t>SKS</t>
  </si>
  <si>
    <t>JS</t>
  </si>
  <si>
    <t>T/P/L</t>
  </si>
  <si>
    <t>W/P</t>
  </si>
  <si>
    <t>Sajian MK pada Semester (Sks)</t>
  </si>
  <si>
    <t>Prasyarat</t>
  </si>
  <si>
    <t>Semester</t>
  </si>
  <si>
    <t>Pilihan</t>
  </si>
  <si>
    <t>Wajib</t>
  </si>
  <si>
    <t>Total Sks/
smtr</t>
  </si>
  <si>
    <t>Sandi</t>
  </si>
  <si>
    <t>Nama</t>
  </si>
  <si>
    <t>UNIVUM6001</t>
  </si>
  <si>
    <t>Pendidikan Agama Islam *)</t>
  </si>
  <si>
    <t>Islamic Studies</t>
  </si>
  <si>
    <t>T</t>
  </si>
  <si>
    <t>W</t>
  </si>
  <si>
    <t>X</t>
  </si>
  <si>
    <t>---</t>
  </si>
  <si>
    <t>UNIVUM6002</t>
  </si>
  <si>
    <t>Pendidikan Agama Protestan *)</t>
  </si>
  <si>
    <t>Christian Studies</t>
  </si>
  <si>
    <t>UNIVUM6003</t>
  </si>
  <si>
    <t>Pendidikan Agama Katolik *)</t>
  </si>
  <si>
    <t>Chatolic Studies</t>
  </si>
  <si>
    <t>UNIVUM6004</t>
  </si>
  <si>
    <t>Pendidikan Agama Hindu *)</t>
  </si>
  <si>
    <t>Hinduism Studies</t>
  </si>
  <si>
    <t>UNIVUM6005</t>
  </si>
  <si>
    <t>Pendidikan Agama Budha *)</t>
  </si>
  <si>
    <t>Buddhist Studies</t>
  </si>
  <si>
    <t>UNIVUM6006</t>
  </si>
  <si>
    <t>Pendidikan Agama Konghuchu*)</t>
  </si>
  <si>
    <t>Khonnghucu Studies</t>
  </si>
  <si>
    <t>Total Sks Kelulusan D3</t>
  </si>
  <si>
    <t>UNIVUM6014</t>
  </si>
  <si>
    <t>Pendidikan Kepercayaan *)</t>
  </si>
  <si>
    <t>Belief System Studies</t>
  </si>
  <si>
    <t>UNIVUM6007</t>
  </si>
  <si>
    <t>Pendidikan Pancasila</t>
  </si>
  <si>
    <t>Pancasila Studies</t>
  </si>
  <si>
    <t>UNIVUM6008</t>
  </si>
  <si>
    <t>Pendidikan Kewarganegaraan</t>
  </si>
  <si>
    <t>Civics</t>
  </si>
  <si>
    <t>UNIVUM6009</t>
  </si>
  <si>
    <t>Pendidikan Bahasa Indonesia</t>
  </si>
  <si>
    <t>Indonesian Language</t>
  </si>
  <si>
    <t>UNIVUM6010</t>
  </si>
  <si>
    <t>Manajemen Inovasi</t>
  </si>
  <si>
    <t>Innovation Management</t>
  </si>
  <si>
    <t>Sub Jumlah</t>
  </si>
  <si>
    <t>B.  Matakuliah Keilmuan dan Keahlian (MKK): 76 SKS</t>
  </si>
  <si>
    <t>NTSBUM5301</t>
  </si>
  <si>
    <t>Bahasa Inggris Teknik</t>
  </si>
  <si>
    <t>English for Engineering</t>
  </si>
  <si>
    <t>NTSBUM5302</t>
  </si>
  <si>
    <t>Matematika Terapan</t>
  </si>
  <si>
    <t>Applied Mathematics</t>
  </si>
  <si>
    <t>NTSBUM5303</t>
  </si>
  <si>
    <t>Gambar Teknik</t>
  </si>
  <si>
    <t>Engineering Drawing</t>
  </si>
  <si>
    <t>NTSBUM5304</t>
  </si>
  <si>
    <t>Teknologi Bahan Bangunan</t>
  </si>
  <si>
    <t>Building Material Technology</t>
  </si>
  <si>
    <t>P</t>
  </si>
  <si>
    <t>NTSBUM5305</t>
  </si>
  <si>
    <t>Teori dan Praktik Pengukuran Bangunan</t>
  </si>
  <si>
    <t>Building Surveying Work and Theory</t>
  </si>
  <si>
    <t>NTSBUM5306</t>
  </si>
  <si>
    <t>Mekanika Statis Tertentu</t>
  </si>
  <si>
    <t>Statically Determinate Mechanics</t>
  </si>
  <si>
    <t>NTSBUM5307</t>
  </si>
  <si>
    <t>Aplikasi Komp. &amp; Teknologi Informasi</t>
  </si>
  <si>
    <t>Information Technology and Computer Application</t>
  </si>
  <si>
    <t>NTSBUM5308</t>
  </si>
  <si>
    <t>SMK3 dan Teknik Lingkungan</t>
  </si>
  <si>
    <t>Management System of Health, Safety Work and Environment</t>
  </si>
  <si>
    <t>NTSBUM5309</t>
  </si>
  <si>
    <t>Hidrologi dan Hidrolika</t>
  </si>
  <si>
    <t>Hydraulic Engineering and Hydrology</t>
  </si>
  <si>
    <t>NTSBUM5310</t>
  </si>
  <si>
    <t xml:space="preserve">Gambar  Bangunan dan CAD </t>
  </si>
  <si>
    <t>CAD and Constrcution Drawing</t>
  </si>
  <si>
    <t>NTSBUM5311</t>
  </si>
  <si>
    <t>Konstruksi Bangunan Gedung</t>
  </si>
  <si>
    <t>Building Construction</t>
  </si>
  <si>
    <t>NTSBUM5312</t>
  </si>
  <si>
    <t>Mekanika Bahan</t>
  </si>
  <si>
    <t>Mechanics of Materials</t>
  </si>
  <si>
    <t>NTSBUM5313</t>
  </si>
  <si>
    <t>Teori dan Praktek Konstruksi Kayu</t>
  </si>
  <si>
    <t>Wood Construction Work and Theory</t>
  </si>
  <si>
    <t>T/P</t>
  </si>
  <si>
    <t>NTSBUM5305, NTSBUM5308</t>
  </si>
  <si>
    <t>NTSBUM5314</t>
  </si>
  <si>
    <t xml:space="preserve">Teori dan Praktek  Utilitas Bangunan </t>
  </si>
  <si>
    <t>Building Utilities Work and Theory</t>
  </si>
  <si>
    <t>NTSBUM5315</t>
  </si>
  <si>
    <t>Konstruksi Jalan dan Jembatan</t>
  </si>
  <si>
    <t>Bridge and Road Construction</t>
  </si>
  <si>
    <t>NTSBUM5316</t>
  </si>
  <si>
    <t>Praktik Konst. Batu dan Beton</t>
  </si>
  <si>
    <t xml:space="preserve">Concrete and Masonry Construction Work </t>
  </si>
  <si>
    <t>NTSBUM5317</t>
  </si>
  <si>
    <t>Konstruksi Bangunan Air</t>
  </si>
  <si>
    <t>Water Infrastructures</t>
  </si>
  <si>
    <t>NTSBUM5318</t>
  </si>
  <si>
    <t>Teori dan Praktik Teknologi Beton</t>
  </si>
  <si>
    <t>Concrete Technology Work and Theory</t>
  </si>
  <si>
    <t>NTSBUM5319</t>
  </si>
  <si>
    <t>Mekanika Statis Tak Tentu</t>
  </si>
  <si>
    <t>Statically Indeterminate Mechanics</t>
  </si>
  <si>
    <t>NTSBUM5320</t>
  </si>
  <si>
    <t>Teori dan Praktikum Mekanika Tanah</t>
  </si>
  <si>
    <t>Soil Mechanics Work</t>
  </si>
  <si>
    <t>NTSBUM5311, NTSBUM5315, NTSBUM5308</t>
  </si>
  <si>
    <t>NTSBUM5321</t>
  </si>
  <si>
    <t>Metode Pelaksanaan Bangunan Bawah</t>
  </si>
  <si>
    <t>Sub Structure Construction Method</t>
  </si>
  <si>
    <t>NTSBUM5311, NTSBUM5315</t>
  </si>
  <si>
    <t>NTSBUM5322</t>
  </si>
  <si>
    <t>Estimasi Biaya Komponen Bangunan</t>
  </si>
  <si>
    <t>Building Cost Estimation</t>
  </si>
  <si>
    <t>NTSBUM5310, NTSBUM5311</t>
  </si>
  <si>
    <t>NTSBUM5323</t>
  </si>
  <si>
    <t>Praktik Perkerasan Jalan</t>
  </si>
  <si>
    <t xml:space="preserve">Road Pavement Work Construction </t>
  </si>
  <si>
    <t>NTSBUM5304, NTSBUM5315</t>
  </si>
  <si>
    <t>NTSBUM5324</t>
  </si>
  <si>
    <t>Metode Pelaksanaan Bangunan Atas</t>
  </si>
  <si>
    <t>Upper Structure Construction Method</t>
  </si>
  <si>
    <t>NTSBUM5310, NTSBUM5311, NTSBUM5321</t>
  </si>
  <si>
    <t>NTSBUM5325</t>
  </si>
  <si>
    <t>Manajemen Proyek</t>
  </si>
  <si>
    <t>Project Management</t>
  </si>
  <si>
    <t>NTSBUM5310, NTSBUM5311, NTSBUM5317, NTSBUM5322</t>
  </si>
  <si>
    <t>NTSBUM5326</t>
  </si>
  <si>
    <t>Praktik Konstruksi Baja</t>
  </si>
  <si>
    <t>Steel Work Construction</t>
  </si>
  <si>
    <t>NTSBUM5324, NTSBUM5308</t>
  </si>
  <si>
    <t>NTSBUM5327</t>
  </si>
  <si>
    <t>Kewirausahaan</t>
  </si>
  <si>
    <t>Enterpreneurship</t>
  </si>
  <si>
    <t>NTSBUM5328</t>
  </si>
  <si>
    <t>Pemindahan Tanah Mekanis &amp; Alat Berat</t>
  </si>
  <si>
    <t>Heavy Equipment and Mechanical Soil Removal</t>
  </si>
  <si>
    <t>NTSBUM5305, NTSBUM5321</t>
  </si>
  <si>
    <t>NTSBUM5390</t>
  </si>
  <si>
    <t>Praktik Kerja Lapangan</t>
  </si>
  <si>
    <t>Internship</t>
  </si>
  <si>
    <t>L</t>
  </si>
  <si>
    <t>NTSBUM5300</t>
  </si>
  <si>
    <t>Proyek Akhir</t>
  </si>
  <si>
    <t>Final Project</t>
  </si>
  <si>
    <t>C.  Matakuliah Peminatan dan Pengembangan Diri (MPPD): 20 SKS</t>
  </si>
  <si>
    <t>NTSBUM5329</t>
  </si>
  <si>
    <t>Teknik Geometri Jalan</t>
  </si>
  <si>
    <t>Geometric of Road</t>
  </si>
  <si>
    <t>NTSBUM5330</t>
  </si>
  <si>
    <t>Beton Pracetak</t>
  </si>
  <si>
    <t>Precast Concrete</t>
  </si>
  <si>
    <t>NTSBUM5331</t>
  </si>
  <si>
    <t>Drainase Perkotaan</t>
  </si>
  <si>
    <t>Urban Drainage System</t>
  </si>
  <si>
    <t>NTSBUM5332</t>
  </si>
  <si>
    <t>Administrasi Proyek</t>
  </si>
  <si>
    <t>Project Administration</t>
  </si>
  <si>
    <t>NTSBUM5333</t>
  </si>
  <si>
    <t>Quantity Surveyor berbasis BIM</t>
  </si>
  <si>
    <t>BIM Fundamental for Quantity Surveyor</t>
  </si>
  <si>
    <t>NTSBUM5334</t>
  </si>
  <si>
    <t>Konstruksi Beton dan Baja</t>
  </si>
  <si>
    <t>Steel and Concrete Construction</t>
  </si>
  <si>
    <t>NTSBUM5312, NTSBUM5319</t>
  </si>
  <si>
    <t>NTSBUM5335</t>
  </si>
  <si>
    <t>Desain Interior Bangunan</t>
  </si>
  <si>
    <t>Interior Design</t>
  </si>
  <si>
    <t>NTSBUM5336</t>
  </si>
  <si>
    <t>Menggambar 3D</t>
  </si>
  <si>
    <t>3D Drawing</t>
  </si>
  <si>
    <t>NTSBUM5337</t>
  </si>
  <si>
    <t>Konstruksi Beton Pratekan</t>
  </si>
  <si>
    <t>Prestressed Concrete Construction</t>
  </si>
  <si>
    <t>NTSBUM5338</t>
  </si>
  <si>
    <t>Konstruksi Jembatan</t>
  </si>
  <si>
    <t>Bridge Construction</t>
  </si>
  <si>
    <t>NTSBUM5339</t>
  </si>
  <si>
    <t>Teknologi Perancah dan Acuan</t>
  </si>
  <si>
    <t>Formwork and Scaffolding Technology</t>
  </si>
  <si>
    <t>NTSBUM5340</t>
  </si>
  <si>
    <t>Teknik Stabilisasi Tanah</t>
  </si>
  <si>
    <t>Soil Stabilization Work</t>
  </si>
  <si>
    <t>NTSBUM5341</t>
  </si>
  <si>
    <t xml:space="preserve">Rekayasa Pondasi </t>
  </si>
  <si>
    <t>Foundation Engineering</t>
  </si>
  <si>
    <t>NTSBUM5342</t>
  </si>
  <si>
    <t>Konstruksi Perkerasan Jalan</t>
  </si>
  <si>
    <t>Road Pavement Construction</t>
  </si>
  <si>
    <t>NTSBUM5343</t>
  </si>
  <si>
    <t>Pemodelan Lahan</t>
  </si>
  <si>
    <t>Land Modelling</t>
  </si>
  <si>
    <t>NTSBUM5344</t>
  </si>
  <si>
    <t>Sistem Informasi Geografis</t>
  </si>
  <si>
    <t>GIS</t>
  </si>
  <si>
    <t>NTSBUM5345</t>
  </si>
  <si>
    <t>Pemeliharaan Jalan Raya</t>
  </si>
  <si>
    <t>Highway Maintenance</t>
  </si>
  <si>
    <t>NTSBUM5346</t>
  </si>
  <si>
    <t>Perawatan dan Perbaikan Gedung</t>
  </si>
  <si>
    <t>Building Improvement and Maintenance</t>
  </si>
  <si>
    <t>Total Jumlah SKS Program Studi D3 TSB</t>
  </si>
  <si>
    <t>SEBARAN MATAKULIAH PER SEMESTER</t>
  </si>
  <si>
    <t>KURIKULUM 2020 PRODI DIPLOMA TIGA TEKNIK SIPIL DAN BANGUNAN</t>
  </si>
  <si>
    <t>Kelompok MK</t>
  </si>
  <si>
    <t>Semester 1</t>
  </si>
  <si>
    <t>MDPK</t>
  </si>
  <si>
    <t>MKK</t>
  </si>
  <si>
    <t>Management System of Health, Safety Work and
Environment</t>
  </si>
  <si>
    <t>Jumlah Sks</t>
  </si>
  <si>
    <t>Semester 2</t>
  </si>
  <si>
    <t>Semester 3</t>
  </si>
  <si>
    <t>MPPD</t>
  </si>
  <si>
    <t>Semester 4</t>
  </si>
  <si>
    <t>Semester 5</t>
  </si>
  <si>
    <t>Semester 6</t>
  </si>
  <si>
    <t>DAFTAR EQUIVALENSI KURIKULUM 2018 - KURIKULUM 2020</t>
  </si>
  <si>
    <t>Prodi D3 Teknik Sipil dan Bangunan</t>
  </si>
  <si>
    <t>Matakuliah K2015</t>
  </si>
  <si>
    <t>Matakuliah K2020</t>
  </si>
  <si>
    <t>UMPK 601</t>
  </si>
  <si>
    <t>UMPK 602</t>
  </si>
  <si>
    <t>UMPK 603</t>
  </si>
  <si>
    <t>UMPK 604</t>
  </si>
  <si>
    <t>UMPK 605</t>
  </si>
  <si>
    <t>UMPK 606</t>
  </si>
  <si>
    <t>UMPK 607</t>
  </si>
  <si>
    <t>Pend. Kewarganegaraan</t>
  </si>
  <si>
    <t>UMPK 608</t>
  </si>
  <si>
    <t>Bahasa Indonesia Keilmuan</t>
  </si>
  <si>
    <t>NTSB501</t>
  </si>
  <si>
    <t>NTSB502</t>
  </si>
  <si>
    <t>Matematika Terapan I</t>
  </si>
  <si>
    <t>NTSB503</t>
  </si>
  <si>
    <t>Matematika Terapan II</t>
  </si>
  <si>
    <t>NTSB507</t>
  </si>
  <si>
    <t xml:space="preserve">Gambar Teknik Bangunan dan CAD </t>
  </si>
  <si>
    <t>NTSB509</t>
  </si>
  <si>
    <t>Teknologi Bahan Bangunan I</t>
  </si>
  <si>
    <t>NTSB511</t>
  </si>
  <si>
    <t>Ilmu Ukur Tanah (IUT)</t>
  </si>
  <si>
    <t>NTSB512</t>
  </si>
  <si>
    <t>Statika</t>
  </si>
  <si>
    <t>NTSB504</t>
  </si>
  <si>
    <t>Fisika Terapan</t>
  </si>
  <si>
    <t>NTSB515</t>
  </si>
  <si>
    <t>NTSB520</t>
  </si>
  <si>
    <t>Rekayasa Lingkungan</t>
  </si>
  <si>
    <t>NTSB505</t>
  </si>
  <si>
    <t>NTSB506</t>
  </si>
  <si>
    <t>CAD and Construction Drawing</t>
  </si>
  <si>
    <t>NTSB508</t>
  </si>
  <si>
    <t>Konstruksi Gedung</t>
  </si>
  <si>
    <t>NTSB513</t>
  </si>
  <si>
    <t>NTSB516</t>
  </si>
  <si>
    <t>NTSB532</t>
  </si>
  <si>
    <t>Teknologi Finishing</t>
  </si>
  <si>
    <t>NTSB517</t>
  </si>
  <si>
    <t>Teori dan Praktek  Utilitas Bangunan I</t>
  </si>
  <si>
    <t>NTSB519</t>
  </si>
  <si>
    <t>NTSB539</t>
  </si>
  <si>
    <t>NTSB510</t>
  </si>
  <si>
    <t>Teknologi Bahan Bangunan II</t>
  </si>
  <si>
    <t>NTSB514</t>
  </si>
  <si>
    <t>Analisa Struktur</t>
  </si>
  <si>
    <t>NTSB518</t>
  </si>
  <si>
    <t>NTSB533</t>
  </si>
  <si>
    <t>Metode Pelaks. Konstruksi I</t>
  </si>
  <si>
    <t>NTSB521</t>
  </si>
  <si>
    <t>NTSB538</t>
  </si>
  <si>
    <t>Estimasi Biaya Bangunan</t>
  </si>
  <si>
    <t>NTSB540</t>
  </si>
  <si>
    <t>NTSB530</t>
  </si>
  <si>
    <t>NTSB534</t>
  </si>
  <si>
    <t>Metode Pelaks. Konstruksi II</t>
  </si>
  <si>
    <t>NTSB531</t>
  </si>
  <si>
    <t>Konstruksi Bang. Bertingkat &amp; Bangunan Industri</t>
  </si>
  <si>
    <t>NTSB537</t>
  </si>
  <si>
    <t>NTSB541</t>
  </si>
  <si>
    <t>NTSB542</t>
  </si>
  <si>
    <t>NTSB535</t>
  </si>
  <si>
    <t>NTSB543</t>
  </si>
  <si>
    <t>Praktik Industri</t>
  </si>
  <si>
    <t>NTSB544</t>
  </si>
  <si>
    <t>NTSB529</t>
  </si>
  <si>
    <t>Geometrik Jalan</t>
  </si>
  <si>
    <t>NTSB536</t>
  </si>
  <si>
    <t>Konstruksi Prefabrikasi</t>
  </si>
  <si>
    <t xml:space="preserve">Dasar-dasar Tata Laksana Bangunan Sipil </t>
  </si>
  <si>
    <t>NTSB523</t>
  </si>
  <si>
    <t>Struktur Beton dan Baja</t>
  </si>
  <si>
    <t>NTSB525</t>
  </si>
  <si>
    <t>Struktur Jembatan</t>
  </si>
  <si>
    <t>NTSB526</t>
  </si>
  <si>
    <t>NTSB527</t>
  </si>
  <si>
    <t>Teknik Perbaikan Tanah</t>
  </si>
  <si>
    <t>NTSB528</t>
  </si>
  <si>
    <t>Teknik Perkerasan Jalan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</si>
</sst>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</numFmts>
  <fonts count="4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Arial"/>
      <charset val="134"/>
    </font>
    <font>
      <b/>
      <sz val="10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sz val="12"/>
      <color theme="1"/>
      <name val="Times New Roman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1"/>
      <name val="Calibri"/>
      <charset val="134"/>
      <scheme val="minor"/>
    </font>
    <font>
      <b/>
      <sz val="10"/>
      <name val="Times New Roman"/>
      <charset val="134"/>
    </font>
    <font>
      <b/>
      <sz val="11"/>
      <name val="Calibri"/>
      <charset val="134"/>
      <scheme val="minor"/>
    </font>
    <font>
      <b/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1" fillId="17" borderId="0" applyNumberFormat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35" applyNumberFormat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0" fillId="23" borderId="37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33" borderId="40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3" fillId="18" borderId="34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6" fillId="18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</cellStyleXfs>
  <cellXfs count="19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4" fillId="0" borderId="0" xfId="0" applyFont="1"/>
    <xf numFmtId="0" fontId="4" fillId="2" borderId="0" xfId="0" applyFont="1" applyFill="1"/>
    <xf numFmtId="0" fontId="8" fillId="0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top" wrapText="1"/>
    </xf>
    <xf numFmtId="0" fontId="8" fillId="0" borderId="9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center" vertical="top"/>
    </xf>
    <xf numFmtId="0" fontId="5" fillId="0" borderId="24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 wrapText="1"/>
    </xf>
    <xf numFmtId="0" fontId="0" fillId="5" borderId="0" xfId="0" applyFill="1"/>
    <xf numFmtId="0" fontId="5" fillId="6" borderId="25" xfId="0" applyFont="1" applyFill="1" applyBorder="1" applyAlignment="1">
      <alignment horizontal="right" vertical="center" wrapText="1" indent="1"/>
    </xf>
    <xf numFmtId="0" fontId="5" fillId="6" borderId="26" xfId="0" applyFont="1" applyFill="1" applyBorder="1" applyAlignment="1">
      <alignment horizontal="right" vertical="center" wrapText="1" indent="1"/>
    </xf>
    <xf numFmtId="0" fontId="5" fillId="6" borderId="27" xfId="0" applyFont="1" applyFill="1" applyBorder="1" applyAlignment="1">
      <alignment horizontal="right" vertical="center" wrapText="1" indent="1"/>
    </xf>
    <xf numFmtId="0" fontId="5" fillId="6" borderId="28" xfId="0" applyFont="1" applyFill="1" applyBorder="1" applyAlignment="1">
      <alignment horizontal="right" vertical="center" wrapText="1" indent="1"/>
    </xf>
    <xf numFmtId="0" fontId="8" fillId="0" borderId="2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4" fillId="0" borderId="30" xfId="0" applyFont="1" applyBorder="1" applyAlignment="1">
      <alignment horizontal="right"/>
    </xf>
    <xf numFmtId="0" fontId="0" fillId="4" borderId="30" xfId="0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0" fillId="0" borderId="32" xfId="0" applyBorder="1"/>
    <xf numFmtId="0" fontId="0" fillId="0" borderId="31" xfId="0" applyBorder="1"/>
    <xf numFmtId="0" fontId="4" fillId="0" borderId="6" xfId="0" applyFont="1" applyBorder="1" applyAlignment="1">
      <alignment horizontal="right"/>
    </xf>
    <xf numFmtId="0" fontId="0" fillId="4" borderId="6" xfId="0" applyFill="1" applyBorder="1" applyAlignment="1">
      <alignment horizontal="center"/>
    </xf>
    <xf numFmtId="0" fontId="14" fillId="0" borderId="6" xfId="0" applyFont="1" applyBorder="1" applyAlignment="1">
      <alignment horizontal="center" vertical="top"/>
    </xf>
    <xf numFmtId="0" fontId="14" fillId="0" borderId="6" xfId="0" applyFont="1" applyFill="1" applyBorder="1" applyAlignment="1">
      <alignment horizontal="center" vertical="top"/>
    </xf>
    <xf numFmtId="0" fontId="0" fillId="0" borderId="14" xfId="0" applyBorder="1"/>
    <xf numFmtId="0" fontId="0" fillId="0" borderId="20" xfId="0" applyBorder="1"/>
    <xf numFmtId="0" fontId="4" fillId="0" borderId="20" xfId="0" applyFont="1" applyBorder="1" applyAlignment="1">
      <alignment horizontal="right"/>
    </xf>
    <xf numFmtId="0" fontId="0" fillId="4" borderId="20" xfId="0" applyFill="1" applyBorder="1" applyAlignment="1">
      <alignment horizontal="center"/>
    </xf>
    <xf numFmtId="0" fontId="6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2" fillId="0" borderId="0" xfId="0" applyFont="1" applyAlignment="1"/>
    <xf numFmtId="0" fontId="4" fillId="7" borderId="23" xfId="0" applyFont="1" applyFill="1" applyBorder="1" applyAlignment="1">
      <alignment horizontal="center"/>
    </xf>
    <xf numFmtId="0" fontId="0" fillId="0" borderId="6" xfId="0" applyBorder="1" applyAlignment="1">
      <alignment horizontal="center" vertical="top"/>
    </xf>
    <xf numFmtId="0" fontId="7" fillId="0" borderId="2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top"/>
    </xf>
    <xf numFmtId="0" fontId="0" fillId="0" borderId="33" xfId="0" applyBorder="1"/>
    <xf numFmtId="0" fontId="7" fillId="0" borderId="2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3" xfId="0" applyBorder="1"/>
    <xf numFmtId="0" fontId="0" fillId="0" borderId="24" xfId="0" applyBorder="1"/>
    <xf numFmtId="0" fontId="7" fillId="0" borderId="2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top"/>
    </xf>
    <xf numFmtId="0" fontId="7" fillId="0" borderId="29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Fill="1"/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right" vertical="center" wrapText="1"/>
    </xf>
    <xf numFmtId="0" fontId="19" fillId="0" borderId="15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center" vertical="center" wrapText="1"/>
    </xf>
    <xf numFmtId="0" fontId="18" fillId="0" borderId="0" xfId="0" applyFont="1"/>
    <xf numFmtId="0" fontId="7" fillId="0" borderId="19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top" wrapText="1"/>
    </xf>
    <xf numFmtId="0" fontId="18" fillId="9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wrapText="1"/>
    </xf>
    <xf numFmtId="0" fontId="16" fillId="10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16" fillId="12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Fill="1" applyAlignment="1">
      <alignment horizontal="right"/>
    </xf>
    <xf numFmtId="0" fontId="16" fillId="0" borderId="0" xfId="0" applyFont="1" applyAlignment="1">
      <alignment horizontal="center" vertical="top"/>
    </xf>
    <xf numFmtId="0" fontId="19" fillId="0" borderId="14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top" wrapText="1"/>
    </xf>
    <xf numFmtId="0" fontId="19" fillId="6" borderId="25" xfId="0" applyFont="1" applyFill="1" applyBorder="1" applyAlignment="1">
      <alignment horizontal="right" vertical="center" wrapText="1" indent="1"/>
    </xf>
    <xf numFmtId="0" fontId="19" fillId="6" borderId="26" xfId="0" applyFont="1" applyFill="1" applyBorder="1" applyAlignment="1">
      <alignment horizontal="right" vertical="center" wrapText="1" indent="1"/>
    </xf>
    <xf numFmtId="0" fontId="19" fillId="6" borderId="27" xfId="0" applyFont="1" applyFill="1" applyBorder="1" applyAlignment="1">
      <alignment horizontal="right" vertical="center" wrapText="1" indent="1"/>
    </xf>
    <xf numFmtId="0" fontId="19" fillId="6" borderId="28" xfId="0" applyFont="1" applyFill="1" applyBorder="1" applyAlignment="1">
      <alignment horizontal="right" vertical="top" wrapText="1"/>
    </xf>
    <xf numFmtId="0" fontId="19" fillId="0" borderId="20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19" fillId="6" borderId="24" xfId="0" applyFont="1" applyFill="1" applyBorder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76"/>
  <sheetViews>
    <sheetView zoomScale="115" zoomScaleNormal="115" workbookViewId="0">
      <selection activeCell="B2" sqref="B2:P2"/>
    </sheetView>
  </sheetViews>
  <sheetFormatPr defaultColWidth="8.81904761904762" defaultRowHeight="15"/>
  <cols>
    <col min="1" max="2" width="8.81904761904762" style="135"/>
    <col min="3" max="3" width="13.1809523809524" style="135" customWidth="1"/>
    <col min="4" max="4" width="27" style="135" customWidth="1"/>
    <col min="5" max="5" width="26.6285714285714" style="136" customWidth="1"/>
    <col min="6" max="9" width="8.81904761904762" style="135"/>
    <col min="10" max="15" width="5.62857142857143" style="135" customWidth="1"/>
    <col min="16" max="16" width="14.2666666666667" style="135" customWidth="1"/>
    <col min="17" max="19" width="8.81904761904762" style="135"/>
    <col min="20" max="23" width="8.81904761904762" style="137"/>
    <col min="24" max="16384" width="8.81904761904762" style="135"/>
  </cols>
  <sheetData>
    <row r="1" ht="18" spans="2:16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" spans="2:16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">
      <c r="B3" s="138"/>
    </row>
    <row r="4" customHeight="1" spans="2:16">
      <c r="B4" s="139" t="s">
        <v>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65"/>
    </row>
    <row r="5" ht="27" customHeight="1" spans="2:23">
      <c r="B5" s="140" t="s">
        <v>3</v>
      </c>
      <c r="C5" s="141" t="s">
        <v>4</v>
      </c>
      <c r="D5" s="141"/>
      <c r="E5" s="141" t="s">
        <v>5</v>
      </c>
      <c r="F5" s="141" t="s">
        <v>6</v>
      </c>
      <c r="G5" s="141" t="s">
        <v>7</v>
      </c>
      <c r="H5" s="141" t="s">
        <v>8</v>
      </c>
      <c r="I5" s="141" t="s">
        <v>9</v>
      </c>
      <c r="J5" s="166" t="s">
        <v>10</v>
      </c>
      <c r="K5" s="167"/>
      <c r="L5" s="167"/>
      <c r="M5" s="167"/>
      <c r="N5" s="167"/>
      <c r="O5" s="168"/>
      <c r="P5" s="169" t="s">
        <v>11</v>
      </c>
      <c r="T5" s="179" t="s">
        <v>12</v>
      </c>
      <c r="U5" s="179" t="s">
        <v>13</v>
      </c>
      <c r="V5" s="179" t="s">
        <v>14</v>
      </c>
      <c r="W5" s="180" t="s">
        <v>15</v>
      </c>
    </row>
    <row r="6" spans="2:23">
      <c r="B6" s="142"/>
      <c r="C6" s="143" t="s">
        <v>16</v>
      </c>
      <c r="D6" s="143" t="s">
        <v>17</v>
      </c>
      <c r="E6" s="143"/>
      <c r="F6" s="143"/>
      <c r="G6" s="143"/>
      <c r="H6" s="143"/>
      <c r="I6" s="143"/>
      <c r="J6" s="143">
        <v>1</v>
      </c>
      <c r="K6" s="143">
        <v>2</v>
      </c>
      <c r="L6" s="143">
        <v>3</v>
      </c>
      <c r="M6" s="143">
        <v>4</v>
      </c>
      <c r="N6" s="143">
        <v>5</v>
      </c>
      <c r="O6" s="143">
        <v>6</v>
      </c>
      <c r="P6" s="170"/>
      <c r="T6" s="181">
        <v>1</v>
      </c>
      <c r="U6" s="182"/>
      <c r="V6" s="183">
        <v>21</v>
      </c>
      <c r="W6" s="184">
        <f>V6</f>
        <v>21</v>
      </c>
    </row>
    <row r="7" spans="2:23">
      <c r="B7" s="144">
        <v>1</v>
      </c>
      <c r="C7" s="145" t="s">
        <v>18</v>
      </c>
      <c r="D7" s="30" t="s">
        <v>19</v>
      </c>
      <c r="E7" s="146" t="s">
        <v>20</v>
      </c>
      <c r="F7" s="147">
        <v>3</v>
      </c>
      <c r="G7" s="147">
        <v>3</v>
      </c>
      <c r="H7" s="147" t="s">
        <v>21</v>
      </c>
      <c r="I7" s="147" t="s">
        <v>22</v>
      </c>
      <c r="J7" s="147" t="s">
        <v>23</v>
      </c>
      <c r="K7" s="147"/>
      <c r="L7" s="147"/>
      <c r="M7" s="147"/>
      <c r="N7" s="147"/>
      <c r="O7" s="147"/>
      <c r="P7" s="120" t="s">
        <v>24</v>
      </c>
      <c r="Q7" s="185"/>
      <c r="T7" s="181">
        <v>2</v>
      </c>
      <c r="U7" s="182"/>
      <c r="V7" s="183">
        <v>22</v>
      </c>
      <c r="W7" s="184">
        <f t="shared" ref="W7" si="0">V7</f>
        <v>22</v>
      </c>
    </row>
    <row r="8" spans="2:23">
      <c r="B8" s="148"/>
      <c r="C8" s="145" t="s">
        <v>25</v>
      </c>
      <c r="D8" s="30" t="s">
        <v>26</v>
      </c>
      <c r="E8" s="149" t="s">
        <v>27</v>
      </c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20" t="s">
        <v>24</v>
      </c>
      <c r="Q8" s="185"/>
      <c r="T8" s="181">
        <v>3</v>
      </c>
      <c r="U8" s="184">
        <v>4</v>
      </c>
      <c r="V8" s="183">
        <v>17</v>
      </c>
      <c r="W8" s="184">
        <f>U8+V8</f>
        <v>21</v>
      </c>
    </row>
    <row r="9" spans="2:23">
      <c r="B9" s="148"/>
      <c r="C9" s="145" t="s">
        <v>28</v>
      </c>
      <c r="D9" s="30" t="s">
        <v>29</v>
      </c>
      <c r="E9" s="149" t="s">
        <v>30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20" t="s">
        <v>24</v>
      </c>
      <c r="Q9" s="185"/>
      <c r="T9" s="181">
        <v>4</v>
      </c>
      <c r="U9" s="184">
        <v>6</v>
      </c>
      <c r="V9" s="183">
        <v>14</v>
      </c>
      <c r="W9" s="184">
        <f t="shared" ref="W9:W11" si="1">U9+V9</f>
        <v>20</v>
      </c>
    </row>
    <row r="10" spans="2:23">
      <c r="B10" s="148"/>
      <c r="C10" s="145" t="s">
        <v>31</v>
      </c>
      <c r="D10" s="30" t="s">
        <v>32</v>
      </c>
      <c r="E10" s="149" t="s">
        <v>33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20" t="s">
        <v>24</v>
      </c>
      <c r="Q10" s="185"/>
      <c r="T10" s="181">
        <v>5</v>
      </c>
      <c r="U10" s="184">
        <v>8</v>
      </c>
      <c r="V10" s="183">
        <v>10</v>
      </c>
      <c r="W10" s="184">
        <f t="shared" si="1"/>
        <v>18</v>
      </c>
    </row>
    <row r="11" spans="2:23">
      <c r="B11" s="148"/>
      <c r="C11" s="145" t="s">
        <v>34</v>
      </c>
      <c r="D11" s="30" t="s">
        <v>35</v>
      </c>
      <c r="E11" s="149" t="s">
        <v>36</v>
      </c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20" t="s">
        <v>24</v>
      </c>
      <c r="Q11" s="185"/>
      <c r="T11" s="181">
        <v>6</v>
      </c>
      <c r="U11" s="184">
        <v>2</v>
      </c>
      <c r="V11" s="183">
        <v>4</v>
      </c>
      <c r="W11" s="184">
        <f t="shared" si="1"/>
        <v>6</v>
      </c>
    </row>
    <row r="12" ht="25.5" spans="2:23">
      <c r="B12" s="148"/>
      <c r="C12" s="145" t="s">
        <v>37</v>
      </c>
      <c r="D12" s="30" t="s">
        <v>38</v>
      </c>
      <c r="E12" s="149" t="s">
        <v>39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20" t="s">
        <v>24</v>
      </c>
      <c r="Q12" s="185"/>
      <c r="T12" s="186" t="s">
        <v>40</v>
      </c>
      <c r="U12" s="186"/>
      <c r="V12" s="186"/>
      <c r="W12" s="184">
        <f>SUM(W6:W11)</f>
        <v>108</v>
      </c>
    </row>
    <row r="13" spans="2:17">
      <c r="B13" s="151"/>
      <c r="C13" s="145" t="s">
        <v>41</v>
      </c>
      <c r="D13" s="30" t="s">
        <v>42</v>
      </c>
      <c r="E13" s="152" t="s">
        <v>43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20" t="s">
        <v>24</v>
      </c>
      <c r="Q13" s="185"/>
    </row>
    <row r="14" spans="2:19">
      <c r="B14" s="154">
        <v>2</v>
      </c>
      <c r="C14" s="128" t="s">
        <v>44</v>
      </c>
      <c r="D14" s="155" t="s">
        <v>45</v>
      </c>
      <c r="E14" s="155" t="s">
        <v>46</v>
      </c>
      <c r="F14" s="145">
        <v>2</v>
      </c>
      <c r="G14" s="145">
        <v>2</v>
      </c>
      <c r="H14" s="145" t="s">
        <v>21</v>
      </c>
      <c r="I14" s="145" t="s">
        <v>22</v>
      </c>
      <c r="J14" s="145"/>
      <c r="K14" s="145" t="s">
        <v>23</v>
      </c>
      <c r="L14" s="145"/>
      <c r="M14" s="145"/>
      <c r="N14" s="145"/>
      <c r="O14" s="145"/>
      <c r="P14" s="120" t="s">
        <v>24</v>
      </c>
      <c r="Q14" s="185"/>
      <c r="R14" s="187"/>
      <c r="S14" s="187"/>
    </row>
    <row r="15" spans="2:17">
      <c r="B15" s="156">
        <v>1</v>
      </c>
      <c r="C15" s="145" t="s">
        <v>47</v>
      </c>
      <c r="D15" s="30" t="s">
        <v>48</v>
      </c>
      <c r="E15" s="155" t="s">
        <v>49</v>
      </c>
      <c r="F15" s="145">
        <v>2</v>
      </c>
      <c r="G15" s="145">
        <v>2</v>
      </c>
      <c r="H15" s="145" t="s">
        <v>21</v>
      </c>
      <c r="I15" s="145" t="s">
        <v>22</v>
      </c>
      <c r="J15" s="145"/>
      <c r="K15" s="145"/>
      <c r="L15" s="145"/>
      <c r="M15" s="145" t="s">
        <v>23</v>
      </c>
      <c r="N15" s="145"/>
      <c r="O15" s="145"/>
      <c r="P15" s="127" t="s">
        <v>44</v>
      </c>
      <c r="Q15" s="185"/>
    </row>
    <row r="16" spans="2:17">
      <c r="B16" s="156">
        <v>4</v>
      </c>
      <c r="C16" s="145" t="s">
        <v>50</v>
      </c>
      <c r="D16" s="30" t="s">
        <v>51</v>
      </c>
      <c r="E16" s="30" t="s">
        <v>52</v>
      </c>
      <c r="F16" s="145">
        <v>2</v>
      </c>
      <c r="G16" s="145">
        <v>2</v>
      </c>
      <c r="H16" s="145" t="s">
        <v>21</v>
      </c>
      <c r="I16" s="145" t="s">
        <v>22</v>
      </c>
      <c r="J16" s="145"/>
      <c r="K16" s="145"/>
      <c r="L16" s="145" t="s">
        <v>23</v>
      </c>
      <c r="M16" s="145"/>
      <c r="N16" s="145"/>
      <c r="O16" s="145"/>
      <c r="P16" s="120" t="s">
        <v>24</v>
      </c>
      <c r="Q16" s="185"/>
    </row>
    <row r="17" spans="2:17">
      <c r="B17" s="156">
        <v>5</v>
      </c>
      <c r="C17" s="145" t="s">
        <v>53</v>
      </c>
      <c r="D17" s="30" t="s">
        <v>54</v>
      </c>
      <c r="E17" s="155" t="s">
        <v>55</v>
      </c>
      <c r="F17" s="145">
        <v>3</v>
      </c>
      <c r="G17" s="145">
        <v>3</v>
      </c>
      <c r="H17" s="145" t="s">
        <v>21</v>
      </c>
      <c r="I17" s="145" t="s">
        <v>22</v>
      </c>
      <c r="J17" s="145"/>
      <c r="K17" s="145"/>
      <c r="L17" s="145"/>
      <c r="M17" s="145" t="s">
        <v>23</v>
      </c>
      <c r="N17" s="145"/>
      <c r="O17" s="145"/>
      <c r="P17" s="120" t="s">
        <v>24</v>
      </c>
      <c r="Q17" s="185"/>
    </row>
    <row r="18" customHeight="1" spans="2:17">
      <c r="B18" s="157" t="s">
        <v>56</v>
      </c>
      <c r="C18" s="158"/>
      <c r="D18" s="158"/>
      <c r="E18" s="159"/>
      <c r="F18" s="160">
        <f>SUM(F7:F17)</f>
        <v>12</v>
      </c>
      <c r="G18" s="160"/>
      <c r="H18" s="160"/>
      <c r="I18" s="160"/>
      <c r="J18" s="160"/>
      <c r="K18" s="160"/>
      <c r="L18" s="160"/>
      <c r="M18" s="160"/>
      <c r="N18" s="160"/>
      <c r="O18" s="160"/>
      <c r="P18" s="171"/>
      <c r="Q18" s="185"/>
    </row>
    <row r="19" ht="24.5" customHeight="1" spans="2:5">
      <c r="B19" s="161" t="s">
        <v>57</v>
      </c>
      <c r="E19" s="162"/>
    </row>
    <row r="20" spans="2:16">
      <c r="B20" s="140" t="s">
        <v>3</v>
      </c>
      <c r="C20" s="141" t="s">
        <v>4</v>
      </c>
      <c r="D20" s="141"/>
      <c r="E20" s="141" t="s">
        <v>5</v>
      </c>
      <c r="F20" s="141" t="s">
        <v>6</v>
      </c>
      <c r="G20" s="141" t="s">
        <v>7</v>
      </c>
      <c r="H20" s="141" t="s">
        <v>8</v>
      </c>
      <c r="I20" s="141" t="s">
        <v>9</v>
      </c>
      <c r="J20" s="166" t="s">
        <v>10</v>
      </c>
      <c r="K20" s="167"/>
      <c r="L20" s="167"/>
      <c r="M20" s="167"/>
      <c r="N20" s="167"/>
      <c r="O20" s="168"/>
      <c r="P20" s="169" t="s">
        <v>11</v>
      </c>
    </row>
    <row r="21" spans="2:16">
      <c r="B21" s="142"/>
      <c r="C21" s="143" t="s">
        <v>16</v>
      </c>
      <c r="D21" s="143" t="s">
        <v>17</v>
      </c>
      <c r="E21" s="143"/>
      <c r="F21" s="143"/>
      <c r="G21" s="143"/>
      <c r="H21" s="143"/>
      <c r="I21" s="143"/>
      <c r="J21" s="143">
        <v>1</v>
      </c>
      <c r="K21" s="143">
        <v>2</v>
      </c>
      <c r="L21" s="143">
        <v>3</v>
      </c>
      <c r="M21" s="143">
        <v>4</v>
      </c>
      <c r="N21" s="143">
        <v>5</v>
      </c>
      <c r="O21" s="143">
        <v>6</v>
      </c>
      <c r="P21" s="170"/>
    </row>
    <row r="22" spans="2:19">
      <c r="B22" s="156">
        <v>1</v>
      </c>
      <c r="C22" s="145" t="s">
        <v>58</v>
      </c>
      <c r="D22" s="30" t="s">
        <v>59</v>
      </c>
      <c r="E22" s="30" t="s">
        <v>60</v>
      </c>
      <c r="F22" s="163">
        <v>2</v>
      </c>
      <c r="G22" s="163">
        <v>2</v>
      </c>
      <c r="H22" s="164" t="s">
        <v>21</v>
      </c>
      <c r="I22" s="164" t="s">
        <v>22</v>
      </c>
      <c r="J22" s="164" t="s">
        <v>23</v>
      </c>
      <c r="K22" s="164"/>
      <c r="L22" s="164"/>
      <c r="M22" s="164"/>
      <c r="N22" s="164"/>
      <c r="O22" s="164"/>
      <c r="P22" s="123" t="s">
        <v>24</v>
      </c>
      <c r="Q22" s="187"/>
      <c r="R22" s="187"/>
      <c r="S22" s="187"/>
    </row>
    <row r="23" spans="2:19">
      <c r="B23" s="156">
        <v>2</v>
      </c>
      <c r="C23" s="145" t="s">
        <v>61</v>
      </c>
      <c r="D23" s="30" t="s">
        <v>62</v>
      </c>
      <c r="E23" s="155" t="s">
        <v>63</v>
      </c>
      <c r="F23" s="163">
        <v>2</v>
      </c>
      <c r="G23" s="163">
        <v>2</v>
      </c>
      <c r="H23" s="164" t="s">
        <v>21</v>
      </c>
      <c r="I23" s="164" t="s">
        <v>22</v>
      </c>
      <c r="J23" s="164" t="s">
        <v>23</v>
      </c>
      <c r="K23" s="164"/>
      <c r="L23" s="164"/>
      <c r="M23" s="164"/>
      <c r="N23" s="164"/>
      <c r="O23" s="164"/>
      <c r="P23" s="123" t="s">
        <v>24</v>
      </c>
      <c r="Q23" s="187"/>
      <c r="R23" s="187"/>
      <c r="S23" s="187"/>
    </row>
    <row r="24" spans="2:19">
      <c r="B24" s="156">
        <v>3</v>
      </c>
      <c r="C24" s="145" t="s">
        <v>64</v>
      </c>
      <c r="D24" s="30" t="s">
        <v>65</v>
      </c>
      <c r="E24" s="155" t="s">
        <v>66</v>
      </c>
      <c r="F24" s="163">
        <v>2</v>
      </c>
      <c r="G24" s="163">
        <v>4</v>
      </c>
      <c r="H24" s="164" t="s">
        <v>21</v>
      </c>
      <c r="I24" s="164" t="s">
        <v>22</v>
      </c>
      <c r="J24" s="164" t="s">
        <v>23</v>
      </c>
      <c r="K24" s="164"/>
      <c r="L24" s="164"/>
      <c r="M24" s="164"/>
      <c r="N24" s="164"/>
      <c r="O24" s="164"/>
      <c r="P24" s="123" t="s">
        <v>24</v>
      </c>
      <c r="Q24" s="187"/>
      <c r="R24" s="187"/>
      <c r="S24" s="187"/>
    </row>
    <row r="25" spans="2:19">
      <c r="B25" s="156">
        <v>4</v>
      </c>
      <c r="C25" s="145" t="s">
        <v>67</v>
      </c>
      <c r="D25" s="30" t="s">
        <v>68</v>
      </c>
      <c r="E25" s="155" t="s">
        <v>69</v>
      </c>
      <c r="F25" s="163">
        <v>2</v>
      </c>
      <c r="G25" s="163">
        <v>4</v>
      </c>
      <c r="H25" s="164" t="s">
        <v>70</v>
      </c>
      <c r="I25" s="164" t="s">
        <v>22</v>
      </c>
      <c r="J25" s="164" t="s">
        <v>23</v>
      </c>
      <c r="K25" s="164"/>
      <c r="L25" s="164"/>
      <c r="M25" s="164"/>
      <c r="N25" s="164"/>
      <c r="O25" s="164"/>
      <c r="P25" s="123" t="s">
        <v>24</v>
      </c>
      <c r="Q25" s="187"/>
      <c r="R25" s="187"/>
      <c r="S25" s="187"/>
    </row>
    <row r="26" ht="25.5" spans="2:19">
      <c r="B26" s="156">
        <v>5</v>
      </c>
      <c r="C26" s="145" t="s">
        <v>71</v>
      </c>
      <c r="D26" s="30" t="s">
        <v>72</v>
      </c>
      <c r="E26" s="155" t="s">
        <v>73</v>
      </c>
      <c r="F26" s="163">
        <v>3</v>
      </c>
      <c r="G26" s="163">
        <v>6</v>
      </c>
      <c r="H26" s="164" t="s">
        <v>70</v>
      </c>
      <c r="I26" s="164" t="s">
        <v>22</v>
      </c>
      <c r="J26" s="164" t="s">
        <v>23</v>
      </c>
      <c r="K26" s="164"/>
      <c r="L26" s="164"/>
      <c r="M26" s="164"/>
      <c r="N26" s="164"/>
      <c r="O26" s="164"/>
      <c r="P26" s="123" t="s">
        <v>24</v>
      </c>
      <c r="Q26" s="187"/>
      <c r="R26" s="187"/>
      <c r="S26" s="187"/>
    </row>
    <row r="27" ht="25.5" spans="2:19">
      <c r="B27" s="156">
        <v>6</v>
      </c>
      <c r="C27" s="145" t="s">
        <v>74</v>
      </c>
      <c r="D27" s="30" t="s">
        <v>75</v>
      </c>
      <c r="E27" s="155" t="s">
        <v>76</v>
      </c>
      <c r="F27" s="163">
        <v>2</v>
      </c>
      <c r="G27" s="163">
        <v>2</v>
      </c>
      <c r="H27" s="164" t="s">
        <v>21</v>
      </c>
      <c r="I27" s="164" t="s">
        <v>22</v>
      </c>
      <c r="J27" s="164" t="s">
        <v>23</v>
      </c>
      <c r="K27" s="164"/>
      <c r="L27" s="164"/>
      <c r="M27" s="164"/>
      <c r="N27" s="164"/>
      <c r="O27" s="164"/>
      <c r="P27" s="123" t="s">
        <v>24</v>
      </c>
      <c r="Q27" s="187"/>
      <c r="R27" s="187"/>
      <c r="S27" s="187"/>
    </row>
    <row r="28" ht="25.5" spans="2:19">
      <c r="B28" s="156">
        <v>7</v>
      </c>
      <c r="C28" s="145" t="s">
        <v>77</v>
      </c>
      <c r="D28" s="30" t="s">
        <v>78</v>
      </c>
      <c r="E28" s="155" t="s">
        <v>79</v>
      </c>
      <c r="F28" s="163">
        <v>3</v>
      </c>
      <c r="G28" s="163">
        <v>6</v>
      </c>
      <c r="H28" s="164" t="s">
        <v>70</v>
      </c>
      <c r="I28" s="164" t="s">
        <v>22</v>
      </c>
      <c r="J28" s="164" t="s">
        <v>23</v>
      </c>
      <c r="K28" s="164"/>
      <c r="L28" s="164"/>
      <c r="M28" s="164"/>
      <c r="N28" s="164"/>
      <c r="O28" s="164"/>
      <c r="P28" s="123" t="s">
        <v>24</v>
      </c>
      <c r="Q28" s="187"/>
      <c r="R28" s="187"/>
      <c r="S28" s="187"/>
    </row>
    <row r="29" ht="38.25" spans="2:19">
      <c r="B29" s="156">
        <v>8</v>
      </c>
      <c r="C29" s="145" t="s">
        <v>80</v>
      </c>
      <c r="D29" s="30" t="s">
        <v>81</v>
      </c>
      <c r="E29" s="155" t="s">
        <v>82</v>
      </c>
      <c r="F29" s="163">
        <v>2</v>
      </c>
      <c r="G29" s="163">
        <v>2</v>
      </c>
      <c r="H29" s="164" t="s">
        <v>21</v>
      </c>
      <c r="I29" s="164" t="s">
        <v>22</v>
      </c>
      <c r="J29" s="164" t="s">
        <v>23</v>
      </c>
      <c r="K29" s="164"/>
      <c r="L29" s="164"/>
      <c r="M29" s="164"/>
      <c r="N29" s="164"/>
      <c r="O29" s="164"/>
      <c r="P29" s="123" t="s">
        <v>24</v>
      </c>
      <c r="Q29" s="187"/>
      <c r="R29" s="187"/>
      <c r="S29" s="187"/>
    </row>
    <row r="30" ht="25.5" spans="2:17">
      <c r="B30" s="154">
        <v>9</v>
      </c>
      <c r="C30" s="128" t="s">
        <v>83</v>
      </c>
      <c r="D30" s="155" t="s">
        <v>84</v>
      </c>
      <c r="E30" s="155" t="s">
        <v>85</v>
      </c>
      <c r="F30" s="163">
        <v>2</v>
      </c>
      <c r="G30" s="163">
        <v>2</v>
      </c>
      <c r="H30" s="164" t="s">
        <v>21</v>
      </c>
      <c r="I30" s="164" t="s">
        <v>22</v>
      </c>
      <c r="J30" s="164"/>
      <c r="K30" s="164" t="s">
        <v>23</v>
      </c>
      <c r="L30" s="164"/>
      <c r="M30" s="164"/>
      <c r="N30" s="164"/>
      <c r="O30" s="164"/>
      <c r="P30" s="172" t="s">
        <v>61</v>
      </c>
      <c r="Q30" s="187"/>
    </row>
    <row r="31" spans="2:19">
      <c r="B31" s="154">
        <v>10</v>
      </c>
      <c r="C31" s="128" t="s">
        <v>86</v>
      </c>
      <c r="D31" s="155" t="s">
        <v>87</v>
      </c>
      <c r="E31" s="155" t="s">
        <v>88</v>
      </c>
      <c r="F31" s="163">
        <v>3</v>
      </c>
      <c r="G31" s="163">
        <v>6</v>
      </c>
      <c r="H31" s="164" t="s">
        <v>70</v>
      </c>
      <c r="I31" s="164" t="s">
        <v>22</v>
      </c>
      <c r="J31" s="164"/>
      <c r="K31" s="164" t="s">
        <v>23</v>
      </c>
      <c r="L31" s="164"/>
      <c r="M31" s="164"/>
      <c r="N31" s="164"/>
      <c r="O31" s="164"/>
      <c r="P31" s="172" t="s">
        <v>64</v>
      </c>
      <c r="Q31" s="187"/>
      <c r="R31" s="187"/>
      <c r="S31" s="187"/>
    </row>
    <row r="32" spans="2:19">
      <c r="B32" s="154">
        <v>11</v>
      </c>
      <c r="C32" s="128" t="s">
        <v>89</v>
      </c>
      <c r="D32" s="155" t="s">
        <v>90</v>
      </c>
      <c r="E32" s="155" t="s">
        <v>91</v>
      </c>
      <c r="F32" s="163">
        <v>2</v>
      </c>
      <c r="G32" s="163">
        <v>4</v>
      </c>
      <c r="H32" s="164" t="s">
        <v>70</v>
      </c>
      <c r="I32" s="164" t="s">
        <v>22</v>
      </c>
      <c r="J32" s="164"/>
      <c r="K32" s="164" t="s">
        <v>23</v>
      </c>
      <c r="L32" s="164"/>
      <c r="M32" s="164"/>
      <c r="N32" s="164"/>
      <c r="O32" s="164"/>
      <c r="P32" s="172" t="s">
        <v>64</v>
      </c>
      <c r="Q32" s="187"/>
      <c r="R32" s="187"/>
      <c r="S32" s="187"/>
    </row>
    <row r="33" spans="2:19">
      <c r="B33" s="154">
        <v>12</v>
      </c>
      <c r="C33" s="128" t="s">
        <v>92</v>
      </c>
      <c r="D33" s="155" t="s">
        <v>93</v>
      </c>
      <c r="E33" s="155" t="s">
        <v>94</v>
      </c>
      <c r="F33" s="163">
        <v>2</v>
      </c>
      <c r="G33" s="163">
        <v>2</v>
      </c>
      <c r="H33" s="163" t="s">
        <v>21</v>
      </c>
      <c r="I33" s="164" t="s">
        <v>22</v>
      </c>
      <c r="J33" s="164"/>
      <c r="K33" s="164" t="s">
        <v>23</v>
      </c>
      <c r="L33" s="164"/>
      <c r="M33" s="164"/>
      <c r="N33" s="164"/>
      <c r="O33" s="164"/>
      <c r="P33" s="173" t="s">
        <v>67</v>
      </c>
      <c r="Q33" s="187"/>
      <c r="R33" s="187"/>
      <c r="S33" s="187"/>
    </row>
    <row r="34" ht="25.5" spans="2:17">
      <c r="B34" s="154">
        <v>13</v>
      </c>
      <c r="C34" s="128" t="s">
        <v>95</v>
      </c>
      <c r="D34" s="155" t="s">
        <v>96</v>
      </c>
      <c r="E34" s="155" t="s">
        <v>97</v>
      </c>
      <c r="F34" s="163">
        <v>3</v>
      </c>
      <c r="G34" s="163">
        <v>6</v>
      </c>
      <c r="H34" s="164" t="s">
        <v>98</v>
      </c>
      <c r="I34" s="164" t="s">
        <v>22</v>
      </c>
      <c r="J34" s="164"/>
      <c r="K34" s="164" t="s">
        <v>23</v>
      </c>
      <c r="L34" s="164"/>
      <c r="M34" s="164"/>
      <c r="N34" s="164"/>
      <c r="O34" s="164"/>
      <c r="P34" s="173" t="s">
        <v>99</v>
      </c>
      <c r="Q34" s="187"/>
    </row>
    <row r="35" ht="25.5" spans="2:19">
      <c r="B35" s="154">
        <v>14</v>
      </c>
      <c r="C35" s="128" t="s">
        <v>100</v>
      </c>
      <c r="D35" s="155" t="s">
        <v>101</v>
      </c>
      <c r="E35" s="155" t="s">
        <v>102</v>
      </c>
      <c r="F35" s="163">
        <v>3</v>
      </c>
      <c r="G35" s="163">
        <v>6</v>
      </c>
      <c r="H35" s="164" t="s">
        <v>98</v>
      </c>
      <c r="I35" s="164" t="s">
        <v>22</v>
      </c>
      <c r="J35" s="164"/>
      <c r="K35" s="164" t="s">
        <v>23</v>
      </c>
      <c r="L35" s="164"/>
      <c r="M35" s="164"/>
      <c r="N35" s="164"/>
      <c r="O35" s="164"/>
      <c r="P35" s="173" t="s">
        <v>99</v>
      </c>
      <c r="Q35" s="187"/>
      <c r="R35" s="187"/>
      <c r="S35" s="187"/>
    </row>
    <row r="36" spans="2:19">
      <c r="B36" s="154">
        <v>15</v>
      </c>
      <c r="C36" s="128" t="s">
        <v>103</v>
      </c>
      <c r="D36" s="155" t="s">
        <v>104</v>
      </c>
      <c r="E36" s="155" t="s">
        <v>105</v>
      </c>
      <c r="F36" s="163">
        <v>2</v>
      </c>
      <c r="G36" s="163">
        <v>2</v>
      </c>
      <c r="H36" s="164" t="s">
        <v>21</v>
      </c>
      <c r="I36" s="164" t="s">
        <v>22</v>
      </c>
      <c r="J36" s="164"/>
      <c r="K36" s="164" t="s">
        <v>23</v>
      </c>
      <c r="L36" s="164"/>
      <c r="M36" s="164"/>
      <c r="N36" s="164"/>
      <c r="O36" s="164"/>
      <c r="P36" s="172" t="s">
        <v>64</v>
      </c>
      <c r="Q36" s="187"/>
      <c r="R36" s="187"/>
      <c r="S36" s="187"/>
    </row>
    <row r="37" ht="25.5" spans="2:19">
      <c r="B37" s="154">
        <v>16</v>
      </c>
      <c r="C37" s="128" t="s">
        <v>106</v>
      </c>
      <c r="D37" s="155" t="s">
        <v>107</v>
      </c>
      <c r="E37" s="155" t="s">
        <v>108</v>
      </c>
      <c r="F37" s="163">
        <v>3</v>
      </c>
      <c r="G37" s="163">
        <v>6</v>
      </c>
      <c r="H37" s="164" t="s">
        <v>70</v>
      </c>
      <c r="I37" s="164" t="s">
        <v>22</v>
      </c>
      <c r="J37" s="164"/>
      <c r="K37" s="164" t="s">
        <v>23</v>
      </c>
      <c r="L37" s="164"/>
      <c r="M37" s="164"/>
      <c r="N37" s="164"/>
      <c r="O37" s="164"/>
      <c r="P37" s="173" t="s">
        <v>99</v>
      </c>
      <c r="Q37" s="187"/>
      <c r="R37" s="187"/>
      <c r="S37" s="187"/>
    </row>
    <row r="38" spans="2:17">
      <c r="B38" s="156">
        <v>17</v>
      </c>
      <c r="C38" s="145" t="s">
        <v>109</v>
      </c>
      <c r="D38" s="30" t="s">
        <v>110</v>
      </c>
      <c r="E38" s="155" t="s">
        <v>111</v>
      </c>
      <c r="F38" s="163">
        <v>2</v>
      </c>
      <c r="G38" s="163">
        <v>4</v>
      </c>
      <c r="H38" s="164" t="s">
        <v>70</v>
      </c>
      <c r="I38" s="164" t="s">
        <v>22</v>
      </c>
      <c r="J38" s="164"/>
      <c r="K38" s="164"/>
      <c r="L38" s="164" t="s">
        <v>23</v>
      </c>
      <c r="M38" s="164"/>
      <c r="N38" s="164"/>
      <c r="O38" s="164"/>
      <c r="P38" s="172" t="s">
        <v>64</v>
      </c>
      <c r="Q38" s="187"/>
    </row>
    <row r="39" ht="25.5" spans="2:19">
      <c r="B39" s="156">
        <v>18</v>
      </c>
      <c r="C39" s="145" t="s">
        <v>112</v>
      </c>
      <c r="D39" s="30" t="s">
        <v>113</v>
      </c>
      <c r="E39" s="155" t="s">
        <v>114</v>
      </c>
      <c r="F39" s="163">
        <v>3</v>
      </c>
      <c r="G39" s="163">
        <v>6</v>
      </c>
      <c r="H39" s="163" t="s">
        <v>21</v>
      </c>
      <c r="I39" s="163" t="s">
        <v>22</v>
      </c>
      <c r="J39" s="163"/>
      <c r="K39" s="163"/>
      <c r="L39" s="163" t="s">
        <v>23</v>
      </c>
      <c r="M39" s="163"/>
      <c r="N39" s="163"/>
      <c r="O39" s="163"/>
      <c r="P39" s="173" t="s">
        <v>99</v>
      </c>
      <c r="Q39" s="187"/>
      <c r="R39" s="187"/>
      <c r="S39" s="187"/>
    </row>
    <row r="40" ht="25.5" spans="2:17">
      <c r="B40" s="156">
        <v>19</v>
      </c>
      <c r="C40" s="145" t="s">
        <v>115</v>
      </c>
      <c r="D40" s="30" t="s">
        <v>116</v>
      </c>
      <c r="E40" s="155" t="s">
        <v>117</v>
      </c>
      <c r="F40" s="163">
        <v>2</v>
      </c>
      <c r="G40" s="163">
        <v>2</v>
      </c>
      <c r="H40" s="163" t="s">
        <v>70</v>
      </c>
      <c r="I40" s="163" t="s">
        <v>22</v>
      </c>
      <c r="J40" s="163"/>
      <c r="K40" s="163"/>
      <c r="L40" s="163" t="s">
        <v>23</v>
      </c>
      <c r="M40" s="163"/>
      <c r="N40" s="163"/>
      <c r="O40" s="163"/>
      <c r="P40" s="173" t="s">
        <v>61</v>
      </c>
      <c r="Q40" s="187"/>
    </row>
    <row r="41" ht="38.25" spans="2:19">
      <c r="B41" s="156">
        <v>20</v>
      </c>
      <c r="C41" s="145" t="s">
        <v>118</v>
      </c>
      <c r="D41" s="30" t="s">
        <v>119</v>
      </c>
      <c r="E41" s="155" t="s">
        <v>120</v>
      </c>
      <c r="F41" s="163">
        <v>3</v>
      </c>
      <c r="G41" s="163">
        <v>6</v>
      </c>
      <c r="H41" s="163" t="s">
        <v>98</v>
      </c>
      <c r="I41" s="163" t="s">
        <v>22</v>
      </c>
      <c r="J41" s="163"/>
      <c r="K41" s="163"/>
      <c r="L41" s="163" t="s">
        <v>23</v>
      </c>
      <c r="M41" s="163"/>
      <c r="N41" s="163"/>
      <c r="O41" s="163"/>
      <c r="P41" s="173" t="s">
        <v>121</v>
      </c>
      <c r="Q41" s="187"/>
      <c r="R41" s="187"/>
      <c r="S41" s="187"/>
    </row>
    <row r="42" ht="25.5" spans="2:17">
      <c r="B42" s="156">
        <v>21</v>
      </c>
      <c r="C42" s="145" t="s">
        <v>122</v>
      </c>
      <c r="D42" s="30" t="s">
        <v>123</v>
      </c>
      <c r="E42" s="155" t="s">
        <v>124</v>
      </c>
      <c r="F42" s="163">
        <v>3</v>
      </c>
      <c r="G42" s="163">
        <v>3</v>
      </c>
      <c r="H42" s="163" t="s">
        <v>21</v>
      </c>
      <c r="I42" s="163" t="s">
        <v>22</v>
      </c>
      <c r="J42" s="163"/>
      <c r="K42" s="163"/>
      <c r="L42" s="163" t="s">
        <v>23</v>
      </c>
      <c r="M42" s="163"/>
      <c r="N42" s="163"/>
      <c r="O42" s="163"/>
      <c r="P42" s="173" t="s">
        <v>125</v>
      </c>
      <c r="Q42" s="187"/>
    </row>
    <row r="43" ht="25.5" spans="2:17">
      <c r="B43" s="156">
        <v>22</v>
      </c>
      <c r="C43" s="145" t="s">
        <v>126</v>
      </c>
      <c r="D43" s="30" t="s">
        <v>127</v>
      </c>
      <c r="E43" s="155" t="s">
        <v>128</v>
      </c>
      <c r="F43" s="163">
        <v>2</v>
      </c>
      <c r="G43" s="163">
        <v>3</v>
      </c>
      <c r="H43" s="163" t="s">
        <v>21</v>
      </c>
      <c r="I43" s="163" t="s">
        <v>22</v>
      </c>
      <c r="J43" s="163"/>
      <c r="K43" s="163"/>
      <c r="L43" s="163" t="s">
        <v>23</v>
      </c>
      <c r="M43" s="163"/>
      <c r="N43" s="163"/>
      <c r="O43" s="163"/>
      <c r="P43" s="173" t="s">
        <v>129</v>
      </c>
      <c r="Q43" s="187"/>
    </row>
    <row r="44" ht="25.5" spans="2:17">
      <c r="B44" s="156">
        <v>23</v>
      </c>
      <c r="C44" s="145" t="s">
        <v>130</v>
      </c>
      <c r="D44" s="30" t="s">
        <v>131</v>
      </c>
      <c r="E44" s="155" t="s">
        <v>132</v>
      </c>
      <c r="F44" s="163">
        <v>3</v>
      </c>
      <c r="G44" s="163">
        <v>6</v>
      </c>
      <c r="H44" s="163" t="s">
        <v>70</v>
      </c>
      <c r="I44" s="163" t="s">
        <v>22</v>
      </c>
      <c r="J44" s="163"/>
      <c r="K44" s="163"/>
      <c r="L44" s="163"/>
      <c r="M44" s="163" t="s">
        <v>23</v>
      </c>
      <c r="N44" s="163"/>
      <c r="O44" s="163"/>
      <c r="P44" s="173" t="s">
        <v>133</v>
      </c>
      <c r="Q44" s="187"/>
    </row>
    <row r="45" ht="38.25" spans="2:17">
      <c r="B45" s="156">
        <v>24</v>
      </c>
      <c r="C45" s="145" t="s">
        <v>134</v>
      </c>
      <c r="D45" s="30" t="s">
        <v>135</v>
      </c>
      <c r="E45" s="155" t="s">
        <v>136</v>
      </c>
      <c r="F45" s="163">
        <v>3</v>
      </c>
      <c r="G45" s="163">
        <v>3</v>
      </c>
      <c r="H45" s="163" t="s">
        <v>21</v>
      </c>
      <c r="I45" s="163" t="s">
        <v>22</v>
      </c>
      <c r="J45" s="163"/>
      <c r="K45" s="163"/>
      <c r="L45" s="163"/>
      <c r="M45" s="163" t="s">
        <v>23</v>
      </c>
      <c r="N45" s="163"/>
      <c r="O45" s="163"/>
      <c r="P45" s="173" t="s">
        <v>137</v>
      </c>
      <c r="Q45" s="187"/>
    </row>
    <row r="46" ht="51" spans="2:17">
      <c r="B46" s="156">
        <v>25</v>
      </c>
      <c r="C46" s="145" t="s">
        <v>138</v>
      </c>
      <c r="D46" s="30" t="s">
        <v>139</v>
      </c>
      <c r="E46" s="155" t="s">
        <v>140</v>
      </c>
      <c r="F46" s="163">
        <v>3</v>
      </c>
      <c r="G46" s="163">
        <v>3</v>
      </c>
      <c r="H46" s="163" t="s">
        <v>21</v>
      </c>
      <c r="I46" s="163" t="s">
        <v>22</v>
      </c>
      <c r="J46" s="163"/>
      <c r="K46" s="163"/>
      <c r="L46" s="163"/>
      <c r="M46" s="163" t="s">
        <v>23</v>
      </c>
      <c r="N46" s="163"/>
      <c r="O46" s="163"/>
      <c r="P46" s="173" t="s">
        <v>141</v>
      </c>
      <c r="Q46" s="187"/>
    </row>
    <row r="47" ht="25.5" spans="2:17">
      <c r="B47" s="156">
        <v>26</v>
      </c>
      <c r="C47" s="145" t="s">
        <v>142</v>
      </c>
      <c r="D47" s="30" t="s">
        <v>143</v>
      </c>
      <c r="E47" s="155" t="s">
        <v>144</v>
      </c>
      <c r="F47" s="163">
        <v>3</v>
      </c>
      <c r="G47" s="163">
        <v>6</v>
      </c>
      <c r="H47" s="163" t="s">
        <v>70</v>
      </c>
      <c r="I47" s="163" t="s">
        <v>22</v>
      </c>
      <c r="J47" s="163"/>
      <c r="K47" s="163"/>
      <c r="L47" s="163"/>
      <c r="M47" s="163"/>
      <c r="N47" s="163" t="s">
        <v>23</v>
      </c>
      <c r="O47" s="163"/>
      <c r="P47" s="173" t="s">
        <v>145</v>
      </c>
      <c r="Q47" s="187"/>
    </row>
    <row r="48" spans="2:17">
      <c r="B48" s="156">
        <v>27</v>
      </c>
      <c r="C48" s="145" t="s">
        <v>146</v>
      </c>
      <c r="D48" s="30" t="s">
        <v>147</v>
      </c>
      <c r="E48" s="155" t="s">
        <v>148</v>
      </c>
      <c r="F48" s="163">
        <v>2</v>
      </c>
      <c r="G48" s="163">
        <v>2</v>
      </c>
      <c r="H48" s="163" t="s">
        <v>21</v>
      </c>
      <c r="I48" s="163" t="s">
        <v>22</v>
      </c>
      <c r="J48" s="163"/>
      <c r="K48" s="163"/>
      <c r="L48" s="163"/>
      <c r="M48" s="163"/>
      <c r="N48" s="163" t="s">
        <v>23</v>
      </c>
      <c r="O48" s="163"/>
      <c r="P48" s="173" t="s">
        <v>53</v>
      </c>
      <c r="Q48" s="187"/>
    </row>
    <row r="49" ht="25.5" spans="2:17">
      <c r="B49" s="156">
        <v>28</v>
      </c>
      <c r="C49" s="145" t="s">
        <v>149</v>
      </c>
      <c r="D49" s="30" t="s">
        <v>150</v>
      </c>
      <c r="E49" s="155" t="s">
        <v>151</v>
      </c>
      <c r="F49" s="163">
        <v>2</v>
      </c>
      <c r="G49" s="163">
        <v>2</v>
      </c>
      <c r="H49" s="163" t="s">
        <v>21</v>
      </c>
      <c r="I49" s="163" t="s">
        <v>22</v>
      </c>
      <c r="J49" s="163"/>
      <c r="K49" s="163"/>
      <c r="L49" s="163"/>
      <c r="M49" s="163"/>
      <c r="N49" s="163" t="s">
        <v>23</v>
      </c>
      <c r="O49" s="163"/>
      <c r="P49" s="173" t="s">
        <v>152</v>
      </c>
      <c r="Q49" s="187"/>
    </row>
    <row r="50" spans="2:17">
      <c r="B50" s="156">
        <v>29</v>
      </c>
      <c r="C50" s="145" t="s">
        <v>153</v>
      </c>
      <c r="D50" s="30" t="s">
        <v>154</v>
      </c>
      <c r="E50" s="155" t="s">
        <v>155</v>
      </c>
      <c r="F50" s="163">
        <v>3</v>
      </c>
      <c r="G50" s="163"/>
      <c r="H50" s="163" t="s">
        <v>156</v>
      </c>
      <c r="I50" s="163" t="s">
        <v>22</v>
      </c>
      <c r="J50" s="163"/>
      <c r="K50" s="163"/>
      <c r="L50" s="163"/>
      <c r="M50" s="163"/>
      <c r="N50" s="163" t="s">
        <v>23</v>
      </c>
      <c r="O50" s="163"/>
      <c r="P50" s="173" t="s">
        <v>138</v>
      </c>
      <c r="Q50" s="187"/>
    </row>
    <row r="51" spans="2:17">
      <c r="B51" s="156">
        <v>30</v>
      </c>
      <c r="C51" s="145" t="s">
        <v>157</v>
      </c>
      <c r="D51" s="30" t="s">
        <v>158</v>
      </c>
      <c r="E51" s="155" t="s">
        <v>159</v>
      </c>
      <c r="F51" s="163">
        <v>4</v>
      </c>
      <c r="G51" s="163"/>
      <c r="H51" s="163" t="s">
        <v>98</v>
      </c>
      <c r="I51" s="163" t="s">
        <v>22</v>
      </c>
      <c r="J51" s="163"/>
      <c r="K51" s="163"/>
      <c r="L51" s="163"/>
      <c r="M51" s="163"/>
      <c r="N51" s="163"/>
      <c r="O51" s="163" t="s">
        <v>23</v>
      </c>
      <c r="P51" s="173" t="s">
        <v>153</v>
      </c>
      <c r="Q51" s="187"/>
    </row>
    <row r="52" customHeight="1" spans="2:16">
      <c r="B52" s="157" t="s">
        <v>56</v>
      </c>
      <c r="C52" s="158"/>
      <c r="D52" s="158"/>
      <c r="E52" s="159"/>
      <c r="F52" s="160">
        <f>SUM(F22:F51)</f>
        <v>76</v>
      </c>
      <c r="G52" s="160"/>
      <c r="H52" s="160"/>
      <c r="I52" s="160"/>
      <c r="J52" s="160"/>
      <c r="K52" s="160"/>
      <c r="L52" s="160"/>
      <c r="M52" s="160"/>
      <c r="N52" s="160"/>
      <c r="O52" s="160"/>
      <c r="P52" s="174"/>
    </row>
    <row r="53" ht="15.75" spans="2:2">
      <c r="B53" s="161" t="s">
        <v>160</v>
      </c>
    </row>
    <row r="54" spans="2:16">
      <c r="B54" s="140" t="s">
        <v>3</v>
      </c>
      <c r="C54" s="141" t="s">
        <v>4</v>
      </c>
      <c r="D54" s="141"/>
      <c r="E54" s="141" t="s">
        <v>5</v>
      </c>
      <c r="F54" s="141" t="s">
        <v>6</v>
      </c>
      <c r="G54" s="141" t="s">
        <v>7</v>
      </c>
      <c r="H54" s="141" t="s">
        <v>8</v>
      </c>
      <c r="I54" s="141" t="s">
        <v>9</v>
      </c>
      <c r="J54" s="166" t="s">
        <v>10</v>
      </c>
      <c r="K54" s="167"/>
      <c r="L54" s="167"/>
      <c r="M54" s="167"/>
      <c r="N54" s="167"/>
      <c r="O54" s="168"/>
      <c r="P54" s="169" t="s">
        <v>11</v>
      </c>
    </row>
    <row r="55" spans="2:16">
      <c r="B55" s="142"/>
      <c r="C55" s="143" t="s">
        <v>16</v>
      </c>
      <c r="D55" s="143" t="s">
        <v>17</v>
      </c>
      <c r="E55" s="143"/>
      <c r="F55" s="143"/>
      <c r="G55" s="143"/>
      <c r="H55" s="143"/>
      <c r="I55" s="143"/>
      <c r="J55" s="143">
        <v>1</v>
      </c>
      <c r="K55" s="143">
        <v>2</v>
      </c>
      <c r="L55" s="143">
        <v>3</v>
      </c>
      <c r="M55" s="143">
        <v>4</v>
      </c>
      <c r="N55" s="143">
        <v>5</v>
      </c>
      <c r="O55" s="143">
        <v>6</v>
      </c>
      <c r="P55" s="170"/>
    </row>
    <row r="56" spans="2:17">
      <c r="B56" s="156">
        <v>31</v>
      </c>
      <c r="C56" s="145" t="s">
        <v>161</v>
      </c>
      <c r="D56" s="30" t="s">
        <v>162</v>
      </c>
      <c r="E56" s="155" t="s">
        <v>163</v>
      </c>
      <c r="F56" s="145">
        <v>2</v>
      </c>
      <c r="G56" s="145">
        <v>2</v>
      </c>
      <c r="H56" s="145" t="s">
        <v>21</v>
      </c>
      <c r="I56" s="145" t="s">
        <v>70</v>
      </c>
      <c r="J56" s="175"/>
      <c r="K56" s="175"/>
      <c r="L56" s="145" t="s">
        <v>23</v>
      </c>
      <c r="M56" s="145"/>
      <c r="N56" s="145"/>
      <c r="O56" s="145"/>
      <c r="P56" s="176" t="s">
        <v>103</v>
      </c>
      <c r="Q56" s="185"/>
    </row>
    <row r="57" ht="15.75" spans="2:17">
      <c r="B57" s="156">
        <v>32</v>
      </c>
      <c r="C57" s="145" t="s">
        <v>164</v>
      </c>
      <c r="D57" s="30" t="s">
        <v>165</v>
      </c>
      <c r="E57" s="155" t="s">
        <v>166</v>
      </c>
      <c r="F57" s="108">
        <v>2</v>
      </c>
      <c r="G57" s="109">
        <v>2</v>
      </c>
      <c r="H57" s="109" t="s">
        <v>21</v>
      </c>
      <c r="I57" s="109" t="s">
        <v>70</v>
      </c>
      <c r="J57" s="175"/>
      <c r="K57" s="175"/>
      <c r="L57" s="145" t="s">
        <v>23</v>
      </c>
      <c r="M57" s="145"/>
      <c r="N57" s="145"/>
      <c r="O57" s="145"/>
      <c r="P57" s="120" t="s">
        <v>24</v>
      </c>
      <c r="Q57" s="185"/>
    </row>
    <row r="58" ht="15.75" spans="2:17">
      <c r="B58" s="156">
        <v>33</v>
      </c>
      <c r="C58" s="145" t="s">
        <v>167</v>
      </c>
      <c r="D58" s="30" t="s">
        <v>168</v>
      </c>
      <c r="E58" s="155" t="s">
        <v>169</v>
      </c>
      <c r="F58" s="108">
        <v>2</v>
      </c>
      <c r="G58" s="109">
        <v>2</v>
      </c>
      <c r="H58" s="109" t="s">
        <v>21</v>
      </c>
      <c r="I58" s="109" t="s">
        <v>70</v>
      </c>
      <c r="J58" s="175"/>
      <c r="K58" s="175"/>
      <c r="L58" s="145" t="s">
        <v>23</v>
      </c>
      <c r="M58" s="145"/>
      <c r="N58" s="145"/>
      <c r="O58" s="145"/>
      <c r="P58" s="120" t="s">
        <v>24</v>
      </c>
      <c r="Q58" s="185"/>
    </row>
    <row r="59" ht="15.75" spans="2:17">
      <c r="B59" s="156">
        <v>34</v>
      </c>
      <c r="C59" s="145" t="s">
        <v>170</v>
      </c>
      <c r="D59" s="30" t="s">
        <v>171</v>
      </c>
      <c r="E59" s="155" t="s">
        <v>172</v>
      </c>
      <c r="F59" s="109">
        <v>2</v>
      </c>
      <c r="G59" s="109">
        <v>2</v>
      </c>
      <c r="H59" s="109" t="s">
        <v>21</v>
      </c>
      <c r="I59" s="109" t="s">
        <v>70</v>
      </c>
      <c r="J59" s="175"/>
      <c r="K59" s="175"/>
      <c r="L59" s="145" t="s">
        <v>23</v>
      </c>
      <c r="M59" s="145"/>
      <c r="N59" s="145"/>
      <c r="O59" s="145"/>
      <c r="P59" s="120" t="s">
        <v>24</v>
      </c>
      <c r="Q59" s="185"/>
    </row>
    <row r="60" ht="25.5" spans="2:17">
      <c r="B60" s="156">
        <v>35</v>
      </c>
      <c r="C60" s="145" t="s">
        <v>173</v>
      </c>
      <c r="D60" s="30" t="s">
        <v>174</v>
      </c>
      <c r="E60" s="155" t="s">
        <v>175</v>
      </c>
      <c r="F60" s="145">
        <v>3</v>
      </c>
      <c r="G60" s="145">
        <v>4</v>
      </c>
      <c r="H60" s="145" t="s">
        <v>98</v>
      </c>
      <c r="I60" s="145" t="s">
        <v>70</v>
      </c>
      <c r="J60" s="175"/>
      <c r="K60" s="175"/>
      <c r="L60" s="145"/>
      <c r="M60" s="145" t="s">
        <v>23</v>
      </c>
      <c r="N60" s="145"/>
      <c r="O60" s="145"/>
      <c r="P60" s="177" t="s">
        <v>126</v>
      </c>
      <c r="Q60" s="185"/>
    </row>
    <row r="61" ht="25.5" spans="2:17">
      <c r="B61" s="156">
        <v>36</v>
      </c>
      <c r="C61" s="145" t="s">
        <v>176</v>
      </c>
      <c r="D61" s="30" t="s">
        <v>177</v>
      </c>
      <c r="E61" s="155" t="s">
        <v>178</v>
      </c>
      <c r="F61" s="145">
        <v>3</v>
      </c>
      <c r="G61" s="145">
        <v>3</v>
      </c>
      <c r="H61" s="145" t="s">
        <v>21</v>
      </c>
      <c r="I61" s="145" t="s">
        <v>70</v>
      </c>
      <c r="J61" s="175"/>
      <c r="K61" s="175"/>
      <c r="L61" s="145"/>
      <c r="M61" s="145" t="s">
        <v>23</v>
      </c>
      <c r="N61" s="145"/>
      <c r="O61" s="145"/>
      <c r="P61" s="178" t="s">
        <v>179</v>
      </c>
      <c r="Q61" s="185"/>
    </row>
    <row r="62" ht="15.75" spans="2:17">
      <c r="B62" s="156">
        <v>37</v>
      </c>
      <c r="C62" s="145" t="s">
        <v>180</v>
      </c>
      <c r="D62" s="30" t="s">
        <v>181</v>
      </c>
      <c r="E62" s="155" t="s">
        <v>182</v>
      </c>
      <c r="F62" s="109">
        <v>3</v>
      </c>
      <c r="G62" s="109">
        <v>6</v>
      </c>
      <c r="H62" s="109" t="s">
        <v>98</v>
      </c>
      <c r="I62" s="109" t="s">
        <v>70</v>
      </c>
      <c r="J62" s="175"/>
      <c r="K62" s="175"/>
      <c r="L62" s="145"/>
      <c r="M62" s="145" t="s">
        <v>23</v>
      </c>
      <c r="N62" s="145"/>
      <c r="O62" s="145"/>
      <c r="P62" s="178" t="s">
        <v>86</v>
      </c>
      <c r="Q62" s="185"/>
    </row>
    <row r="63" ht="15.75" spans="2:17">
      <c r="B63" s="156">
        <v>38</v>
      </c>
      <c r="C63" s="145" t="s">
        <v>183</v>
      </c>
      <c r="D63" s="30" t="s">
        <v>184</v>
      </c>
      <c r="E63" s="155" t="s">
        <v>185</v>
      </c>
      <c r="F63" s="109">
        <v>3</v>
      </c>
      <c r="G63" s="109">
        <v>6</v>
      </c>
      <c r="H63" s="109" t="s">
        <v>98</v>
      </c>
      <c r="I63" s="109" t="s">
        <v>70</v>
      </c>
      <c r="J63" s="175"/>
      <c r="K63" s="175"/>
      <c r="L63" s="145"/>
      <c r="M63" s="145" t="s">
        <v>23</v>
      </c>
      <c r="N63" s="145"/>
      <c r="O63" s="145"/>
      <c r="P63" s="178" t="s">
        <v>86</v>
      </c>
      <c r="Q63" s="185"/>
    </row>
    <row r="64" ht="25.5" spans="2:17">
      <c r="B64" s="156">
        <v>39</v>
      </c>
      <c r="C64" s="145" t="s">
        <v>186</v>
      </c>
      <c r="D64" s="30" t="s">
        <v>187</v>
      </c>
      <c r="E64" s="155" t="s">
        <v>188</v>
      </c>
      <c r="F64" s="145">
        <v>2</v>
      </c>
      <c r="G64" s="145">
        <v>2</v>
      </c>
      <c r="H64" s="145" t="s">
        <v>21</v>
      </c>
      <c r="I64" s="145" t="s">
        <v>70</v>
      </c>
      <c r="J64" s="175"/>
      <c r="K64" s="175"/>
      <c r="L64" s="145"/>
      <c r="M64" s="145"/>
      <c r="N64" s="145" t="s">
        <v>23</v>
      </c>
      <c r="O64" s="145"/>
      <c r="P64" s="178" t="s">
        <v>176</v>
      </c>
      <c r="Q64" s="185"/>
    </row>
    <row r="65" spans="2:17">
      <c r="B65" s="156">
        <v>40</v>
      </c>
      <c r="C65" s="145" t="s">
        <v>189</v>
      </c>
      <c r="D65" s="30" t="s">
        <v>190</v>
      </c>
      <c r="E65" s="155" t="s">
        <v>191</v>
      </c>
      <c r="F65" s="145">
        <v>2</v>
      </c>
      <c r="G65" s="145">
        <v>2</v>
      </c>
      <c r="H65" s="145" t="s">
        <v>21</v>
      </c>
      <c r="I65" s="145" t="s">
        <v>70</v>
      </c>
      <c r="J65" s="175"/>
      <c r="K65" s="175"/>
      <c r="L65" s="145"/>
      <c r="M65" s="145"/>
      <c r="N65" s="145" t="s">
        <v>23</v>
      </c>
      <c r="O65" s="145"/>
      <c r="P65" s="178" t="s">
        <v>103</v>
      </c>
      <c r="Q65" s="185"/>
    </row>
    <row r="66" ht="25.5" spans="2:17">
      <c r="B66" s="156">
        <v>41</v>
      </c>
      <c r="C66" s="145" t="s">
        <v>192</v>
      </c>
      <c r="D66" s="30" t="s">
        <v>193</v>
      </c>
      <c r="E66" s="155" t="s">
        <v>194</v>
      </c>
      <c r="F66" s="145">
        <v>2</v>
      </c>
      <c r="G66" s="145">
        <v>2</v>
      </c>
      <c r="H66" s="145" t="s">
        <v>21</v>
      </c>
      <c r="I66" s="145" t="s">
        <v>70</v>
      </c>
      <c r="J66" s="175"/>
      <c r="K66" s="175"/>
      <c r="L66" s="145"/>
      <c r="M66" s="145"/>
      <c r="N66" s="145" t="s">
        <v>23</v>
      </c>
      <c r="O66" s="145"/>
      <c r="P66" s="120" t="s">
        <v>24</v>
      </c>
      <c r="Q66" s="185"/>
    </row>
    <row r="67" spans="2:17">
      <c r="B67" s="156">
        <v>42</v>
      </c>
      <c r="C67" s="145" t="s">
        <v>195</v>
      </c>
      <c r="D67" s="30" t="s">
        <v>196</v>
      </c>
      <c r="E67" s="155" t="s">
        <v>197</v>
      </c>
      <c r="F67" s="145">
        <v>2</v>
      </c>
      <c r="G67" s="145">
        <v>2</v>
      </c>
      <c r="H67" s="145" t="s">
        <v>21</v>
      </c>
      <c r="I67" s="145" t="s">
        <v>70</v>
      </c>
      <c r="J67" s="175"/>
      <c r="K67" s="175"/>
      <c r="L67" s="145"/>
      <c r="M67" s="145"/>
      <c r="N67" s="145" t="s">
        <v>23</v>
      </c>
      <c r="O67" s="145"/>
      <c r="P67" s="197" t="s">
        <v>118</v>
      </c>
      <c r="Q67" s="185"/>
    </row>
    <row r="68" spans="2:17">
      <c r="B68" s="156">
        <v>43</v>
      </c>
      <c r="C68" s="145" t="s">
        <v>198</v>
      </c>
      <c r="D68" s="30" t="s">
        <v>199</v>
      </c>
      <c r="E68" s="155" t="s">
        <v>200</v>
      </c>
      <c r="F68" s="145">
        <v>2</v>
      </c>
      <c r="G68" s="145">
        <v>2</v>
      </c>
      <c r="H68" s="145" t="s">
        <v>21</v>
      </c>
      <c r="I68" s="145" t="s">
        <v>70</v>
      </c>
      <c r="J68" s="175"/>
      <c r="K68" s="175"/>
      <c r="L68" s="145"/>
      <c r="M68" s="145"/>
      <c r="N68" s="145" t="s">
        <v>23</v>
      </c>
      <c r="O68" s="145"/>
      <c r="P68" s="197" t="s">
        <v>118</v>
      </c>
      <c r="Q68" s="185"/>
    </row>
    <row r="69" ht="25.5" spans="2:17">
      <c r="B69" s="156">
        <v>44</v>
      </c>
      <c r="C69" s="145" t="s">
        <v>201</v>
      </c>
      <c r="D69" s="30" t="s">
        <v>202</v>
      </c>
      <c r="E69" s="155" t="s">
        <v>203</v>
      </c>
      <c r="F69" s="145">
        <v>2</v>
      </c>
      <c r="G69" s="145">
        <v>2</v>
      </c>
      <c r="H69" s="145" t="s">
        <v>21</v>
      </c>
      <c r="I69" s="145" t="s">
        <v>70</v>
      </c>
      <c r="J69" s="175"/>
      <c r="K69" s="175"/>
      <c r="L69" s="145"/>
      <c r="M69" s="145"/>
      <c r="N69" s="145" t="s">
        <v>23</v>
      </c>
      <c r="O69" s="145"/>
      <c r="P69" s="178" t="s">
        <v>133</v>
      </c>
      <c r="Q69" s="185"/>
    </row>
    <row r="70" ht="15.75" spans="2:17">
      <c r="B70" s="156">
        <v>45</v>
      </c>
      <c r="C70" s="145" t="s">
        <v>204</v>
      </c>
      <c r="D70" s="30" t="s">
        <v>205</v>
      </c>
      <c r="E70" s="155" t="s">
        <v>206</v>
      </c>
      <c r="F70" s="109">
        <v>2</v>
      </c>
      <c r="G70" s="109">
        <v>3</v>
      </c>
      <c r="H70" s="109" t="s">
        <v>21</v>
      </c>
      <c r="I70" s="109" t="s">
        <v>70</v>
      </c>
      <c r="J70" s="175"/>
      <c r="K70" s="175"/>
      <c r="L70" s="145"/>
      <c r="M70" s="145"/>
      <c r="N70" s="145" t="s">
        <v>23</v>
      </c>
      <c r="O70" s="145"/>
      <c r="P70" s="120" t="s">
        <v>24</v>
      </c>
      <c r="Q70" s="185"/>
    </row>
    <row r="71" ht="15.75" spans="2:17">
      <c r="B71" s="156">
        <v>46</v>
      </c>
      <c r="C71" s="145" t="s">
        <v>207</v>
      </c>
      <c r="D71" s="30" t="s">
        <v>208</v>
      </c>
      <c r="E71" s="155" t="s">
        <v>209</v>
      </c>
      <c r="F71" s="109">
        <v>2</v>
      </c>
      <c r="G71" s="109">
        <v>3</v>
      </c>
      <c r="H71" s="109" t="s">
        <v>21</v>
      </c>
      <c r="I71" s="109" t="s">
        <v>70</v>
      </c>
      <c r="J71" s="175"/>
      <c r="K71" s="175"/>
      <c r="L71" s="145"/>
      <c r="M71" s="145"/>
      <c r="N71" s="145" t="s">
        <v>23</v>
      </c>
      <c r="O71" s="145"/>
      <c r="P71" s="120" t="s">
        <v>24</v>
      </c>
      <c r="Q71" s="185"/>
    </row>
    <row r="72" ht="15.75" spans="2:17">
      <c r="B72" s="156">
        <v>47</v>
      </c>
      <c r="C72" s="145" t="s">
        <v>210</v>
      </c>
      <c r="D72" s="30" t="s">
        <v>211</v>
      </c>
      <c r="E72" s="155" t="s">
        <v>212</v>
      </c>
      <c r="F72" s="108">
        <v>2</v>
      </c>
      <c r="G72" s="109">
        <v>2</v>
      </c>
      <c r="H72" s="109" t="s">
        <v>21</v>
      </c>
      <c r="I72" s="109" t="s">
        <v>70</v>
      </c>
      <c r="J72" s="175"/>
      <c r="K72" s="175"/>
      <c r="L72" s="145"/>
      <c r="M72" s="145"/>
      <c r="N72" s="145"/>
      <c r="O72" s="145" t="s">
        <v>23</v>
      </c>
      <c r="P72" s="197" t="s">
        <v>201</v>
      </c>
      <c r="Q72" s="185"/>
    </row>
    <row r="73" ht="25.5" spans="2:17">
      <c r="B73" s="156">
        <v>48</v>
      </c>
      <c r="C73" s="145" t="s">
        <v>213</v>
      </c>
      <c r="D73" s="30" t="s">
        <v>214</v>
      </c>
      <c r="E73" s="155" t="s">
        <v>215</v>
      </c>
      <c r="F73" s="109">
        <v>2</v>
      </c>
      <c r="G73" s="109">
        <v>2</v>
      </c>
      <c r="H73" s="109" t="s">
        <v>21</v>
      </c>
      <c r="I73" s="109" t="s">
        <v>70</v>
      </c>
      <c r="J73" s="175"/>
      <c r="K73" s="175"/>
      <c r="L73" s="145"/>
      <c r="M73" s="145"/>
      <c r="N73" s="145"/>
      <c r="O73" s="145" t="s">
        <v>23</v>
      </c>
      <c r="P73" s="120" t="s">
        <v>24</v>
      </c>
      <c r="Q73" s="185"/>
    </row>
    <row r="74" customHeight="1" spans="2:16">
      <c r="B74" s="188" t="s">
        <v>56</v>
      </c>
      <c r="C74" s="189"/>
      <c r="D74" s="189"/>
      <c r="E74" s="190"/>
      <c r="F74" s="160">
        <f>SUM(F56:F73)</f>
        <v>40</v>
      </c>
      <c r="G74" s="160"/>
      <c r="H74" s="160"/>
      <c r="I74" s="160"/>
      <c r="J74" s="160"/>
      <c r="K74" s="160"/>
      <c r="L74" s="160"/>
      <c r="M74" s="160"/>
      <c r="N74" s="160"/>
      <c r="O74" s="160"/>
      <c r="P74" s="171"/>
    </row>
    <row r="75" ht="15.75" spans="2:16">
      <c r="B75" s="191" t="s">
        <v>216</v>
      </c>
      <c r="C75" s="192"/>
      <c r="D75" s="193"/>
      <c r="E75" s="194"/>
      <c r="F75" s="195">
        <f>20+F52+F18</f>
        <v>108</v>
      </c>
      <c r="G75" s="196"/>
      <c r="H75" s="196"/>
      <c r="I75" s="196"/>
      <c r="J75" s="196"/>
      <c r="K75" s="196"/>
      <c r="L75" s="196"/>
      <c r="M75" s="196"/>
      <c r="N75" s="196"/>
      <c r="O75" s="196"/>
      <c r="P75" s="198"/>
    </row>
    <row r="76" spans="6:6">
      <c r="F76" s="184"/>
    </row>
  </sheetData>
  <mergeCells count="41">
    <mergeCell ref="B1:P1"/>
    <mergeCell ref="B2:P2"/>
    <mergeCell ref="B4:I4"/>
    <mergeCell ref="C5:D5"/>
    <mergeCell ref="J5:O5"/>
    <mergeCell ref="T12:V12"/>
    <mergeCell ref="B18:E18"/>
    <mergeCell ref="C20:D20"/>
    <mergeCell ref="J20:O20"/>
    <mergeCell ref="B52:E52"/>
    <mergeCell ref="C54:D54"/>
    <mergeCell ref="J54:O54"/>
    <mergeCell ref="B74:D74"/>
    <mergeCell ref="B75:D75"/>
    <mergeCell ref="B5:B6"/>
    <mergeCell ref="B7:B13"/>
    <mergeCell ref="B20:B21"/>
    <mergeCell ref="B54:B55"/>
    <mergeCell ref="E5:E6"/>
    <mergeCell ref="E20:E21"/>
    <mergeCell ref="E54:E55"/>
    <mergeCell ref="F5:F6"/>
    <mergeCell ref="F7:F13"/>
    <mergeCell ref="F20:F21"/>
    <mergeCell ref="F54:F55"/>
    <mergeCell ref="G5:G6"/>
    <mergeCell ref="G7:G13"/>
    <mergeCell ref="G20:G21"/>
    <mergeCell ref="G54:G55"/>
    <mergeCell ref="H5:H6"/>
    <mergeCell ref="H7:H13"/>
    <mergeCell ref="H20:H21"/>
    <mergeCell ref="H54:H55"/>
    <mergeCell ref="I5:I6"/>
    <mergeCell ref="I7:I13"/>
    <mergeCell ref="I20:I21"/>
    <mergeCell ref="I54:I55"/>
    <mergeCell ref="J7:J13"/>
    <mergeCell ref="P5:P6"/>
    <mergeCell ref="P20:P21"/>
    <mergeCell ref="P54:P55"/>
  </mergeCells>
  <pageMargins left="0.7" right="0.7" top="0.75" bottom="0.75" header="0.3" footer="0.3"/>
  <pageSetup paperSize="1" orientation="portrait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B1:P97"/>
  <sheetViews>
    <sheetView tabSelected="1" workbookViewId="0">
      <selection activeCell="K21" sqref="K21"/>
    </sheetView>
  </sheetViews>
  <sheetFormatPr defaultColWidth="9" defaultRowHeight="15"/>
  <cols>
    <col min="3" max="3" width="17.8190476190476" customWidth="1"/>
    <col min="4" max="4" width="29.0857142857143" customWidth="1"/>
    <col min="5" max="5" width="29.0857142857143" customWidth="1"/>
    <col min="9" max="9" width="10.1809523809524" customWidth="1"/>
    <col min="10" max="10" width="17.6285714285714" customWidth="1"/>
  </cols>
  <sheetData>
    <row r="1" customFormat="1" ht="18" spans="2:12">
      <c r="B1" s="91" t="s">
        <v>217</v>
      </c>
      <c r="C1" s="91"/>
      <c r="D1" s="91"/>
      <c r="E1" s="91"/>
      <c r="F1" s="91"/>
      <c r="G1" s="91"/>
      <c r="H1" s="91"/>
      <c r="I1" s="91"/>
      <c r="J1" s="91"/>
      <c r="K1" s="117"/>
      <c r="L1" s="117"/>
    </row>
    <row r="2" customFormat="1" ht="18" spans="2:12">
      <c r="B2" s="91" t="s">
        <v>218</v>
      </c>
      <c r="C2" s="91"/>
      <c r="D2" s="91"/>
      <c r="E2" s="91"/>
      <c r="F2" s="91"/>
      <c r="G2" s="91"/>
      <c r="H2" s="91"/>
      <c r="I2" s="91"/>
      <c r="J2" s="91"/>
      <c r="K2" s="117"/>
      <c r="L2" s="117"/>
    </row>
    <row r="3" ht="15.75"/>
    <row r="4" ht="14.5" customHeight="1" spans="2:10">
      <c r="B4" s="7" t="s">
        <v>3</v>
      </c>
      <c r="C4" s="8" t="s">
        <v>4</v>
      </c>
      <c r="D4" s="8"/>
      <c r="E4" s="8" t="s">
        <v>5</v>
      </c>
      <c r="F4" s="8" t="s">
        <v>6</v>
      </c>
      <c r="G4" s="8" t="s">
        <v>7</v>
      </c>
      <c r="H4" s="8" t="s">
        <v>8</v>
      </c>
      <c r="I4" s="8" t="s">
        <v>219</v>
      </c>
      <c r="J4" s="71" t="s">
        <v>11</v>
      </c>
    </row>
    <row r="5" spans="2:10">
      <c r="B5" s="10"/>
      <c r="C5" s="11" t="s">
        <v>16</v>
      </c>
      <c r="D5" s="11" t="s">
        <v>17</v>
      </c>
      <c r="E5" s="11"/>
      <c r="F5" s="11"/>
      <c r="G5" s="11"/>
      <c r="H5" s="11"/>
      <c r="I5" s="11"/>
      <c r="J5" s="73"/>
    </row>
    <row r="6" spans="2:10">
      <c r="B6" s="92" t="s">
        <v>220</v>
      </c>
      <c r="C6" s="93"/>
      <c r="D6" s="93"/>
      <c r="E6" s="93"/>
      <c r="F6" s="93"/>
      <c r="G6" s="93"/>
      <c r="H6" s="93"/>
      <c r="I6" s="93"/>
      <c r="J6" s="118"/>
    </row>
    <row r="7" spans="2:14">
      <c r="B7" s="28">
        <v>1</v>
      </c>
      <c r="C7" s="56" t="s">
        <v>18</v>
      </c>
      <c r="D7" s="41" t="s">
        <v>19</v>
      </c>
      <c r="E7" s="19" t="s">
        <v>20</v>
      </c>
      <c r="F7" s="17">
        <v>3</v>
      </c>
      <c r="G7" s="17">
        <v>3</v>
      </c>
      <c r="H7" s="17" t="s">
        <v>21</v>
      </c>
      <c r="I7" s="119" t="s">
        <v>221</v>
      </c>
      <c r="J7" s="120" t="s">
        <v>24</v>
      </c>
      <c r="L7" t="s">
        <v>12</v>
      </c>
      <c r="M7" t="s">
        <v>13</v>
      </c>
      <c r="N7" t="s">
        <v>14</v>
      </c>
    </row>
    <row r="8" spans="2:16">
      <c r="B8" s="28"/>
      <c r="C8" s="56" t="s">
        <v>25</v>
      </c>
      <c r="D8" s="41" t="s">
        <v>26</v>
      </c>
      <c r="E8" s="22" t="s">
        <v>27</v>
      </c>
      <c r="F8" s="17"/>
      <c r="G8" s="17"/>
      <c r="H8" s="17"/>
      <c r="I8" s="119" t="s">
        <v>221</v>
      </c>
      <c r="J8" s="120" t="s">
        <v>24</v>
      </c>
      <c r="L8">
        <v>1</v>
      </c>
      <c r="N8">
        <v>21</v>
      </c>
      <c r="O8">
        <v>21</v>
      </c>
      <c r="P8">
        <f>F22</f>
        <v>21</v>
      </c>
    </row>
    <row r="9" spans="2:16">
      <c r="B9" s="28"/>
      <c r="C9" s="56" t="s">
        <v>28</v>
      </c>
      <c r="D9" s="41" t="s">
        <v>29</v>
      </c>
      <c r="E9" s="22" t="s">
        <v>30</v>
      </c>
      <c r="F9" s="17"/>
      <c r="G9" s="17"/>
      <c r="H9" s="17"/>
      <c r="I9" s="119" t="s">
        <v>221</v>
      </c>
      <c r="J9" s="120" t="s">
        <v>24</v>
      </c>
      <c r="L9">
        <v>2</v>
      </c>
      <c r="N9">
        <v>22</v>
      </c>
      <c r="O9">
        <v>22</v>
      </c>
      <c r="P9">
        <f>F36</f>
        <v>22</v>
      </c>
    </row>
    <row r="10" spans="2:16">
      <c r="B10" s="28"/>
      <c r="C10" s="56" t="s">
        <v>31</v>
      </c>
      <c r="D10" s="41" t="s">
        <v>32</v>
      </c>
      <c r="E10" s="22" t="s">
        <v>33</v>
      </c>
      <c r="F10" s="17"/>
      <c r="G10" s="17"/>
      <c r="H10" s="17"/>
      <c r="I10" s="119" t="s">
        <v>221</v>
      </c>
      <c r="J10" s="120" t="s">
        <v>24</v>
      </c>
      <c r="L10">
        <v>3</v>
      </c>
      <c r="M10">
        <v>4</v>
      </c>
      <c r="N10">
        <v>17</v>
      </c>
      <c r="O10">
        <v>21</v>
      </c>
      <c r="P10">
        <f>F53</f>
        <v>21</v>
      </c>
    </row>
    <row r="11" spans="2:16">
      <c r="B11" s="28"/>
      <c r="C11" s="56" t="s">
        <v>34</v>
      </c>
      <c r="D11" s="41" t="s">
        <v>35</v>
      </c>
      <c r="E11" s="22" t="s">
        <v>36</v>
      </c>
      <c r="F11" s="17"/>
      <c r="G11" s="17"/>
      <c r="H11" s="17"/>
      <c r="I11" s="119" t="s">
        <v>221</v>
      </c>
      <c r="J11" s="120" t="s">
        <v>24</v>
      </c>
      <c r="L11">
        <v>4</v>
      </c>
      <c r="M11">
        <v>6</v>
      </c>
      <c r="N11">
        <v>14</v>
      </c>
      <c r="O11">
        <v>20</v>
      </c>
      <c r="P11">
        <f>F68</f>
        <v>20</v>
      </c>
    </row>
    <row r="12" spans="2:16">
      <c r="B12" s="28"/>
      <c r="C12" s="56" t="s">
        <v>37</v>
      </c>
      <c r="D12" s="41" t="s">
        <v>38</v>
      </c>
      <c r="E12" s="22" t="s">
        <v>39</v>
      </c>
      <c r="F12" s="17"/>
      <c r="G12" s="17"/>
      <c r="H12" s="17"/>
      <c r="I12" s="119" t="s">
        <v>221</v>
      </c>
      <c r="J12" s="120" t="s">
        <v>24</v>
      </c>
      <c r="L12">
        <v>5</v>
      </c>
      <c r="M12">
        <v>8</v>
      </c>
      <c r="N12">
        <v>10</v>
      </c>
      <c r="O12">
        <v>18</v>
      </c>
      <c r="P12">
        <f>F87</f>
        <v>18</v>
      </c>
    </row>
    <row r="13" spans="2:16">
      <c r="B13" s="28"/>
      <c r="C13" s="56" t="s">
        <v>41</v>
      </c>
      <c r="D13" s="41" t="s">
        <v>42</v>
      </c>
      <c r="E13" s="27" t="s">
        <v>43</v>
      </c>
      <c r="F13" s="17"/>
      <c r="G13" s="17"/>
      <c r="H13" s="17"/>
      <c r="I13" s="119" t="s">
        <v>221</v>
      </c>
      <c r="J13" s="120" t="s">
        <v>24</v>
      </c>
      <c r="L13">
        <v>6</v>
      </c>
      <c r="M13">
        <v>2</v>
      </c>
      <c r="N13">
        <v>4</v>
      </c>
      <c r="O13">
        <v>6</v>
      </c>
      <c r="P13">
        <f>F97</f>
        <v>6</v>
      </c>
    </row>
    <row r="14" spans="2:16">
      <c r="B14" s="28">
        <v>2</v>
      </c>
      <c r="C14" s="56" t="s">
        <v>58</v>
      </c>
      <c r="D14" s="41" t="s">
        <v>59</v>
      </c>
      <c r="E14" s="41" t="s">
        <v>60</v>
      </c>
      <c r="F14" s="17">
        <v>2</v>
      </c>
      <c r="G14" s="17">
        <v>2</v>
      </c>
      <c r="H14" s="94" t="s">
        <v>21</v>
      </c>
      <c r="I14" s="119" t="s">
        <v>222</v>
      </c>
      <c r="J14" s="120" t="s">
        <v>24</v>
      </c>
      <c r="O14">
        <v>108</v>
      </c>
      <c r="P14">
        <f>SUM(P8:P13)</f>
        <v>108</v>
      </c>
    </row>
    <row r="15" spans="2:10">
      <c r="B15" s="28">
        <v>3</v>
      </c>
      <c r="C15" s="56" t="s">
        <v>61</v>
      </c>
      <c r="D15" s="41" t="s">
        <v>62</v>
      </c>
      <c r="E15" s="41" t="s">
        <v>63</v>
      </c>
      <c r="F15" s="17">
        <v>2</v>
      </c>
      <c r="G15" s="17">
        <v>2</v>
      </c>
      <c r="H15" s="94" t="s">
        <v>21</v>
      </c>
      <c r="I15" s="119" t="s">
        <v>222</v>
      </c>
      <c r="J15" s="120" t="s">
        <v>24</v>
      </c>
    </row>
    <row r="16" spans="2:10">
      <c r="B16" s="28">
        <v>4</v>
      </c>
      <c r="C16" s="56" t="s">
        <v>64</v>
      </c>
      <c r="D16" s="41" t="s">
        <v>65</v>
      </c>
      <c r="E16" s="41" t="s">
        <v>66</v>
      </c>
      <c r="F16" s="17">
        <v>2</v>
      </c>
      <c r="G16" s="17">
        <v>4</v>
      </c>
      <c r="H16" s="94" t="s">
        <v>21</v>
      </c>
      <c r="I16" s="119" t="s">
        <v>222</v>
      </c>
      <c r="J16" s="120" t="s">
        <v>24</v>
      </c>
    </row>
    <row r="17" spans="2:10">
      <c r="B17" s="28">
        <v>5</v>
      </c>
      <c r="C17" s="56" t="s">
        <v>67</v>
      </c>
      <c r="D17" s="41" t="s">
        <v>68</v>
      </c>
      <c r="E17" s="41" t="s">
        <v>69</v>
      </c>
      <c r="F17" s="17">
        <v>2</v>
      </c>
      <c r="G17" s="17">
        <v>4</v>
      </c>
      <c r="H17" s="94" t="s">
        <v>70</v>
      </c>
      <c r="I17" s="119" t="s">
        <v>222</v>
      </c>
      <c r="J17" s="120" t="s">
        <v>24</v>
      </c>
    </row>
    <row r="18" ht="25.5" spans="2:10">
      <c r="B18" s="28">
        <v>6</v>
      </c>
      <c r="C18" s="56" t="s">
        <v>71</v>
      </c>
      <c r="D18" s="41" t="s">
        <v>72</v>
      </c>
      <c r="E18" s="41" t="s">
        <v>73</v>
      </c>
      <c r="F18" s="17">
        <v>3</v>
      </c>
      <c r="G18" s="17">
        <v>6</v>
      </c>
      <c r="H18" s="94" t="s">
        <v>70</v>
      </c>
      <c r="I18" s="119" t="s">
        <v>222</v>
      </c>
      <c r="J18" s="74" t="s">
        <v>24</v>
      </c>
    </row>
    <row r="19" spans="2:10">
      <c r="B19" s="28">
        <v>7</v>
      </c>
      <c r="C19" s="56" t="s">
        <v>74</v>
      </c>
      <c r="D19" s="41" t="s">
        <v>75</v>
      </c>
      <c r="E19" s="41" t="s">
        <v>76</v>
      </c>
      <c r="F19" s="95">
        <v>2</v>
      </c>
      <c r="G19" s="95">
        <v>2</v>
      </c>
      <c r="H19" s="94" t="s">
        <v>21</v>
      </c>
      <c r="I19" s="119" t="s">
        <v>222</v>
      </c>
      <c r="J19" s="74" t="s">
        <v>24</v>
      </c>
    </row>
    <row r="20" ht="25.5" spans="2:10">
      <c r="B20" s="28">
        <v>8</v>
      </c>
      <c r="C20" s="56" t="s">
        <v>77</v>
      </c>
      <c r="D20" s="41" t="s">
        <v>78</v>
      </c>
      <c r="E20" s="41" t="s">
        <v>79</v>
      </c>
      <c r="F20" s="17">
        <v>3</v>
      </c>
      <c r="G20" s="17">
        <v>6</v>
      </c>
      <c r="H20" s="94" t="s">
        <v>70</v>
      </c>
      <c r="I20" s="119" t="s">
        <v>222</v>
      </c>
      <c r="J20" s="74" t="s">
        <v>24</v>
      </c>
    </row>
    <row r="21" ht="39" spans="2:10">
      <c r="B21" s="28">
        <v>9</v>
      </c>
      <c r="C21" s="85" t="s">
        <v>80</v>
      </c>
      <c r="D21" s="96" t="s">
        <v>81</v>
      </c>
      <c r="E21" s="41" t="s">
        <v>223</v>
      </c>
      <c r="F21" s="97">
        <v>2</v>
      </c>
      <c r="G21" s="98">
        <v>2</v>
      </c>
      <c r="H21" s="64" t="s">
        <v>21</v>
      </c>
      <c r="I21" s="121" t="s">
        <v>222</v>
      </c>
      <c r="J21" s="74" t="s">
        <v>24</v>
      </c>
    </row>
    <row r="22" ht="15.75" spans="2:10">
      <c r="B22" s="99"/>
      <c r="C22" s="100"/>
      <c r="D22" s="100"/>
      <c r="E22" s="101" t="s">
        <v>224</v>
      </c>
      <c r="F22" s="102">
        <f>SUM(F7:F21)</f>
        <v>21</v>
      </c>
      <c r="G22" s="100"/>
      <c r="H22" s="100"/>
      <c r="I22" s="100"/>
      <c r="J22" s="122"/>
    </row>
    <row r="23" ht="15.75"/>
    <row r="24" spans="2:10">
      <c r="B24" s="7" t="s">
        <v>3</v>
      </c>
      <c r="C24" s="8" t="s">
        <v>4</v>
      </c>
      <c r="D24" s="8"/>
      <c r="E24" s="9" t="s">
        <v>5</v>
      </c>
      <c r="F24" s="8" t="s">
        <v>6</v>
      </c>
      <c r="G24" s="8" t="s">
        <v>7</v>
      </c>
      <c r="H24" s="8" t="s">
        <v>8</v>
      </c>
      <c r="I24" s="8" t="s">
        <v>219</v>
      </c>
      <c r="J24" s="71" t="s">
        <v>11</v>
      </c>
    </row>
    <row r="25" spans="2:10">
      <c r="B25" s="10"/>
      <c r="C25" s="11" t="s">
        <v>16</v>
      </c>
      <c r="D25" s="11" t="s">
        <v>17</v>
      </c>
      <c r="E25" s="12"/>
      <c r="F25" s="11"/>
      <c r="G25" s="11"/>
      <c r="H25" s="11"/>
      <c r="I25" s="11"/>
      <c r="J25" s="73"/>
    </row>
    <row r="26" spans="2:10">
      <c r="B26" s="103" t="s">
        <v>225</v>
      </c>
      <c r="C26" s="103"/>
      <c r="D26" s="103"/>
      <c r="E26" s="103"/>
      <c r="F26" s="103"/>
      <c r="G26" s="103"/>
      <c r="H26" s="103"/>
      <c r="I26" s="103"/>
      <c r="J26" s="103"/>
    </row>
    <row r="27" spans="2:10">
      <c r="B27" s="28">
        <v>1</v>
      </c>
      <c r="C27" s="17" t="s">
        <v>44</v>
      </c>
      <c r="D27" s="18" t="s">
        <v>45</v>
      </c>
      <c r="E27" s="18" t="s">
        <v>46</v>
      </c>
      <c r="F27" s="17">
        <v>2</v>
      </c>
      <c r="G27" s="17">
        <v>2</v>
      </c>
      <c r="H27" s="17" t="s">
        <v>21</v>
      </c>
      <c r="I27" s="119" t="s">
        <v>221</v>
      </c>
      <c r="J27" s="120" t="s">
        <v>24</v>
      </c>
    </row>
    <row r="28" ht="25.5" spans="2:10">
      <c r="B28" s="28">
        <v>2</v>
      </c>
      <c r="C28" s="17" t="s">
        <v>83</v>
      </c>
      <c r="D28" s="18" t="s">
        <v>84</v>
      </c>
      <c r="E28" s="41" t="s">
        <v>85</v>
      </c>
      <c r="F28" s="17">
        <v>2</v>
      </c>
      <c r="G28" s="17">
        <v>2</v>
      </c>
      <c r="H28" s="94" t="s">
        <v>21</v>
      </c>
      <c r="I28" s="119" t="s">
        <v>222</v>
      </c>
      <c r="J28" s="120" t="s">
        <v>61</v>
      </c>
    </row>
    <row r="29" spans="2:10">
      <c r="B29" s="28">
        <v>3</v>
      </c>
      <c r="C29" s="17" t="s">
        <v>86</v>
      </c>
      <c r="D29" s="18" t="s">
        <v>87</v>
      </c>
      <c r="E29" s="41" t="s">
        <v>88</v>
      </c>
      <c r="F29" s="17">
        <v>3</v>
      </c>
      <c r="G29" s="17">
        <v>6</v>
      </c>
      <c r="H29" s="94" t="s">
        <v>70</v>
      </c>
      <c r="I29" s="119" t="s">
        <v>222</v>
      </c>
      <c r="J29" s="120" t="s">
        <v>64</v>
      </c>
    </row>
    <row r="30" spans="2:10">
      <c r="B30" s="28">
        <v>4</v>
      </c>
      <c r="C30" s="17" t="s">
        <v>89</v>
      </c>
      <c r="D30" s="18" t="s">
        <v>90</v>
      </c>
      <c r="E30" s="41" t="s">
        <v>91</v>
      </c>
      <c r="F30" s="17">
        <v>2</v>
      </c>
      <c r="G30" s="17">
        <v>4</v>
      </c>
      <c r="H30" s="94" t="s">
        <v>70</v>
      </c>
      <c r="I30" s="119" t="s">
        <v>222</v>
      </c>
      <c r="J30" s="120" t="s">
        <v>64</v>
      </c>
    </row>
    <row r="31" spans="2:10">
      <c r="B31" s="28">
        <v>5</v>
      </c>
      <c r="C31" s="17" t="s">
        <v>92</v>
      </c>
      <c r="D31" s="18" t="s">
        <v>93</v>
      </c>
      <c r="E31" s="41" t="s">
        <v>94</v>
      </c>
      <c r="F31" s="17">
        <v>2</v>
      </c>
      <c r="G31" s="17">
        <v>2</v>
      </c>
      <c r="H31" s="17" t="s">
        <v>21</v>
      </c>
      <c r="I31" s="119" t="s">
        <v>222</v>
      </c>
      <c r="J31" s="123" t="s">
        <v>67</v>
      </c>
    </row>
    <row r="32" ht="25.5" spans="2:10">
      <c r="B32" s="28">
        <v>6</v>
      </c>
      <c r="C32" s="17" t="s">
        <v>95</v>
      </c>
      <c r="D32" s="18" t="s">
        <v>96</v>
      </c>
      <c r="E32" s="41" t="s">
        <v>97</v>
      </c>
      <c r="F32" s="17">
        <v>3</v>
      </c>
      <c r="G32" s="17">
        <v>6</v>
      </c>
      <c r="H32" s="94" t="s">
        <v>98</v>
      </c>
      <c r="I32" s="124"/>
      <c r="J32" s="123" t="s">
        <v>99</v>
      </c>
    </row>
    <row r="33" ht="25.5" spans="2:10">
      <c r="B33" s="28">
        <v>7</v>
      </c>
      <c r="C33" s="17" t="s">
        <v>100</v>
      </c>
      <c r="D33" s="18" t="s">
        <v>101</v>
      </c>
      <c r="E33" s="18" t="s">
        <v>102</v>
      </c>
      <c r="F33" s="17">
        <v>3</v>
      </c>
      <c r="G33" s="17">
        <v>6</v>
      </c>
      <c r="H33" s="94" t="s">
        <v>98</v>
      </c>
      <c r="I33" s="119" t="s">
        <v>222</v>
      </c>
      <c r="J33" s="123" t="s">
        <v>99</v>
      </c>
    </row>
    <row r="34" spans="2:10">
      <c r="B34" s="28">
        <v>8</v>
      </c>
      <c r="C34" s="17" t="s">
        <v>103</v>
      </c>
      <c r="D34" s="18" t="s">
        <v>104</v>
      </c>
      <c r="E34" s="41" t="s">
        <v>105</v>
      </c>
      <c r="F34" s="17">
        <v>2</v>
      </c>
      <c r="G34" s="17">
        <v>2</v>
      </c>
      <c r="H34" s="94" t="s">
        <v>21</v>
      </c>
      <c r="I34" s="119" t="s">
        <v>222</v>
      </c>
      <c r="J34" s="120" t="s">
        <v>64</v>
      </c>
    </row>
    <row r="35" ht="25.5" spans="2:10">
      <c r="B35" s="28">
        <v>9</v>
      </c>
      <c r="C35" s="17" t="s">
        <v>106</v>
      </c>
      <c r="D35" s="18" t="s">
        <v>107</v>
      </c>
      <c r="E35" s="41" t="s">
        <v>108</v>
      </c>
      <c r="F35" s="17">
        <v>3</v>
      </c>
      <c r="G35" s="17">
        <v>6</v>
      </c>
      <c r="H35" s="94" t="s">
        <v>70</v>
      </c>
      <c r="I35" s="119" t="s">
        <v>222</v>
      </c>
      <c r="J35" s="123" t="s">
        <v>99</v>
      </c>
    </row>
    <row r="36" spans="2:10">
      <c r="B36" s="104"/>
      <c r="C36" s="105"/>
      <c r="D36" s="105"/>
      <c r="E36" s="106" t="s">
        <v>224</v>
      </c>
      <c r="F36" s="107">
        <f>SUM(F27:F35)</f>
        <v>22</v>
      </c>
      <c r="G36" s="105"/>
      <c r="H36" s="105"/>
      <c r="I36" s="105"/>
      <c r="J36" s="125"/>
    </row>
    <row r="38" ht="15.75"/>
    <row r="39" spans="2:10">
      <c r="B39" s="7" t="s">
        <v>3</v>
      </c>
      <c r="C39" s="8" t="s">
        <v>4</v>
      </c>
      <c r="D39" s="8"/>
      <c r="E39" s="8" t="s">
        <v>5</v>
      </c>
      <c r="F39" s="8" t="s">
        <v>6</v>
      </c>
      <c r="G39" s="8" t="s">
        <v>7</v>
      </c>
      <c r="H39" s="8" t="s">
        <v>8</v>
      </c>
      <c r="I39" s="8" t="s">
        <v>219</v>
      </c>
      <c r="J39" s="71" t="s">
        <v>11</v>
      </c>
    </row>
    <row r="40" spans="2:10">
      <c r="B40" s="10"/>
      <c r="C40" s="11" t="s">
        <v>16</v>
      </c>
      <c r="D40" s="11" t="s">
        <v>17</v>
      </c>
      <c r="E40" s="11"/>
      <c r="F40" s="11"/>
      <c r="G40" s="11"/>
      <c r="H40" s="11"/>
      <c r="I40" s="11"/>
      <c r="J40" s="73"/>
    </row>
    <row r="41" spans="2:10">
      <c r="B41" s="92" t="s">
        <v>226</v>
      </c>
      <c r="C41" s="93"/>
      <c r="D41" s="93"/>
      <c r="E41" s="93"/>
      <c r="F41" s="93"/>
      <c r="G41" s="93"/>
      <c r="H41" s="93"/>
      <c r="I41" s="93"/>
      <c r="J41" s="118"/>
    </row>
    <row r="42" spans="2:10">
      <c r="B42" s="28">
        <v>1</v>
      </c>
      <c r="C42" s="17" t="s">
        <v>50</v>
      </c>
      <c r="D42" s="41" t="s">
        <v>51</v>
      </c>
      <c r="E42" s="30" t="s">
        <v>52</v>
      </c>
      <c r="F42" s="17">
        <v>2</v>
      </c>
      <c r="G42" s="17">
        <v>2</v>
      </c>
      <c r="H42" s="17" t="s">
        <v>21</v>
      </c>
      <c r="I42" s="119" t="s">
        <v>221</v>
      </c>
      <c r="J42" s="74" t="s">
        <v>24</v>
      </c>
    </row>
    <row r="43" spans="2:10">
      <c r="B43" s="28">
        <v>2</v>
      </c>
      <c r="C43" s="17" t="s">
        <v>109</v>
      </c>
      <c r="D43" s="41" t="s">
        <v>110</v>
      </c>
      <c r="E43" s="41" t="s">
        <v>111</v>
      </c>
      <c r="F43" s="17">
        <v>2</v>
      </c>
      <c r="G43" s="17">
        <v>4</v>
      </c>
      <c r="H43" s="94" t="s">
        <v>70</v>
      </c>
      <c r="I43" s="119" t="s">
        <v>222</v>
      </c>
      <c r="J43" s="120" t="s">
        <v>64</v>
      </c>
    </row>
    <row r="44" ht="25.5" spans="2:10">
      <c r="B44" s="28">
        <v>3</v>
      </c>
      <c r="C44" s="17" t="s">
        <v>112</v>
      </c>
      <c r="D44" s="41" t="s">
        <v>113</v>
      </c>
      <c r="E44" s="41" t="s">
        <v>114</v>
      </c>
      <c r="F44" s="17">
        <v>3</v>
      </c>
      <c r="G44" s="17">
        <v>6</v>
      </c>
      <c r="H44" s="94" t="s">
        <v>21</v>
      </c>
      <c r="I44" s="119" t="s">
        <v>222</v>
      </c>
      <c r="J44" s="123" t="s">
        <v>99</v>
      </c>
    </row>
    <row r="45" ht="25.5" spans="2:10">
      <c r="B45" s="28">
        <v>4</v>
      </c>
      <c r="C45" s="17" t="s">
        <v>115</v>
      </c>
      <c r="D45" s="41" t="s">
        <v>116</v>
      </c>
      <c r="E45" s="41" t="s">
        <v>117</v>
      </c>
      <c r="F45" s="17">
        <v>2</v>
      </c>
      <c r="G45" s="17">
        <v>2</v>
      </c>
      <c r="H45" s="94" t="s">
        <v>70</v>
      </c>
      <c r="I45" s="124"/>
      <c r="J45" s="123" t="s">
        <v>61</v>
      </c>
    </row>
    <row r="46" ht="38.25" spans="2:10">
      <c r="B46" s="28">
        <v>5</v>
      </c>
      <c r="C46" s="17" t="s">
        <v>118</v>
      </c>
      <c r="D46" s="41" t="s">
        <v>119</v>
      </c>
      <c r="E46" s="41" t="s">
        <v>120</v>
      </c>
      <c r="F46" s="17">
        <v>3</v>
      </c>
      <c r="G46" s="17">
        <v>6</v>
      </c>
      <c r="H46" s="94" t="s">
        <v>98</v>
      </c>
      <c r="I46" s="119" t="s">
        <v>222</v>
      </c>
      <c r="J46" s="123" t="s">
        <v>121</v>
      </c>
    </row>
    <row r="47" ht="25.5" spans="2:10">
      <c r="B47" s="28">
        <v>6</v>
      </c>
      <c r="C47" s="17" t="s">
        <v>122</v>
      </c>
      <c r="D47" s="41" t="s">
        <v>123</v>
      </c>
      <c r="E47" s="41" t="s">
        <v>124</v>
      </c>
      <c r="F47" s="17">
        <v>3</v>
      </c>
      <c r="G47" s="17">
        <v>3</v>
      </c>
      <c r="H47" s="94" t="s">
        <v>21</v>
      </c>
      <c r="I47" s="119" t="s">
        <v>222</v>
      </c>
      <c r="J47" s="123" t="s">
        <v>125</v>
      </c>
    </row>
    <row r="48" ht="25.5" spans="2:10">
      <c r="B48" s="28">
        <v>7</v>
      </c>
      <c r="C48" s="17" t="s">
        <v>126</v>
      </c>
      <c r="D48" s="41" t="s">
        <v>127</v>
      </c>
      <c r="E48" s="41" t="s">
        <v>128</v>
      </c>
      <c r="F48" s="17">
        <v>2</v>
      </c>
      <c r="G48" s="17">
        <v>3</v>
      </c>
      <c r="H48" s="94" t="s">
        <v>21</v>
      </c>
      <c r="I48" s="119" t="s">
        <v>222</v>
      </c>
      <c r="J48" s="123" t="s">
        <v>129</v>
      </c>
    </row>
    <row r="49" customFormat="1" spans="2:10">
      <c r="B49" s="28">
        <v>8</v>
      </c>
      <c r="C49" s="17" t="s">
        <v>161</v>
      </c>
      <c r="D49" s="41" t="s">
        <v>162</v>
      </c>
      <c r="E49" s="41" t="s">
        <v>163</v>
      </c>
      <c r="F49" s="17">
        <v>2</v>
      </c>
      <c r="G49" s="17">
        <v>2</v>
      </c>
      <c r="H49" s="94" t="s">
        <v>21</v>
      </c>
      <c r="I49" s="119" t="s">
        <v>227</v>
      </c>
      <c r="J49" s="120" t="s">
        <v>103</v>
      </c>
    </row>
    <row r="50" customFormat="1" ht="15.75" spans="2:10">
      <c r="B50" s="28">
        <v>9</v>
      </c>
      <c r="C50" s="17" t="s">
        <v>164</v>
      </c>
      <c r="D50" s="41" t="s">
        <v>165</v>
      </c>
      <c r="E50" s="41" t="s">
        <v>166</v>
      </c>
      <c r="F50" s="108">
        <v>2</v>
      </c>
      <c r="G50" s="109">
        <v>2</v>
      </c>
      <c r="H50" s="109" t="s">
        <v>21</v>
      </c>
      <c r="I50" s="119" t="s">
        <v>227</v>
      </c>
      <c r="J50" s="120" t="s">
        <v>24</v>
      </c>
    </row>
    <row r="51" ht="15.75" spans="2:10">
      <c r="B51" s="28">
        <v>10</v>
      </c>
      <c r="C51" s="17" t="s">
        <v>167</v>
      </c>
      <c r="D51" s="41" t="s">
        <v>168</v>
      </c>
      <c r="E51" s="41" t="s">
        <v>169</v>
      </c>
      <c r="F51" s="108">
        <v>2</v>
      </c>
      <c r="G51" s="109">
        <v>2</v>
      </c>
      <c r="H51" s="109" t="s">
        <v>21</v>
      </c>
      <c r="I51" s="119" t="s">
        <v>227</v>
      </c>
      <c r="J51" s="120" t="s">
        <v>24</v>
      </c>
    </row>
    <row r="52" ht="15.75" spans="2:10">
      <c r="B52" s="28">
        <v>11</v>
      </c>
      <c r="C52" s="17" t="s">
        <v>170</v>
      </c>
      <c r="D52" s="41" t="s">
        <v>171</v>
      </c>
      <c r="E52" s="41" t="s">
        <v>172</v>
      </c>
      <c r="F52" s="109">
        <v>2</v>
      </c>
      <c r="G52" s="109">
        <v>2</v>
      </c>
      <c r="H52" s="109" t="s">
        <v>21</v>
      </c>
      <c r="I52" s="119" t="s">
        <v>227</v>
      </c>
      <c r="J52" s="120" t="s">
        <v>24</v>
      </c>
    </row>
    <row r="53" ht="15.75" spans="2:10">
      <c r="B53" s="110"/>
      <c r="C53" s="111"/>
      <c r="D53" s="111"/>
      <c r="E53" s="112" t="s">
        <v>224</v>
      </c>
      <c r="F53" s="113">
        <f>SUM(F42:F50)</f>
        <v>21</v>
      </c>
      <c r="G53" s="111"/>
      <c r="H53" s="111"/>
      <c r="I53" s="111"/>
      <c r="J53" s="126"/>
    </row>
    <row r="55" ht="15.75"/>
    <row r="56" spans="2:10">
      <c r="B56" s="7" t="s">
        <v>3</v>
      </c>
      <c r="C56" s="8" t="s">
        <v>4</v>
      </c>
      <c r="D56" s="8"/>
      <c r="E56" s="8" t="s">
        <v>5</v>
      </c>
      <c r="F56" s="8" t="s">
        <v>6</v>
      </c>
      <c r="G56" s="8" t="s">
        <v>7</v>
      </c>
      <c r="H56" s="8" t="s">
        <v>8</v>
      </c>
      <c r="I56" s="8" t="s">
        <v>219</v>
      </c>
      <c r="J56" s="71" t="s">
        <v>11</v>
      </c>
    </row>
    <row r="57" spans="2:10">
      <c r="B57" s="10"/>
      <c r="C57" s="11" t="s">
        <v>16</v>
      </c>
      <c r="D57" s="11" t="s">
        <v>17</v>
      </c>
      <c r="E57" s="11"/>
      <c r="F57" s="11"/>
      <c r="G57" s="11"/>
      <c r="H57" s="11"/>
      <c r="I57" s="11"/>
      <c r="J57" s="73"/>
    </row>
    <row r="58" spans="2:10">
      <c r="B58" s="92" t="s">
        <v>228</v>
      </c>
      <c r="C58" s="93"/>
      <c r="D58" s="93"/>
      <c r="E58" s="93"/>
      <c r="F58" s="93"/>
      <c r="G58" s="93"/>
      <c r="H58" s="93"/>
      <c r="I58" s="93"/>
      <c r="J58" s="118"/>
    </row>
    <row r="59" spans="2:10">
      <c r="B59" s="28">
        <v>3</v>
      </c>
      <c r="C59" s="17" t="s">
        <v>47</v>
      </c>
      <c r="D59" s="18" t="s">
        <v>48</v>
      </c>
      <c r="E59" s="18" t="s">
        <v>49</v>
      </c>
      <c r="F59" s="17">
        <v>2</v>
      </c>
      <c r="G59" s="17">
        <v>2</v>
      </c>
      <c r="H59" s="17" t="s">
        <v>21</v>
      </c>
      <c r="I59" s="119" t="s">
        <v>221</v>
      </c>
      <c r="J59" s="127" t="s">
        <v>44</v>
      </c>
    </row>
    <row r="60" spans="2:10">
      <c r="B60" s="28">
        <v>5</v>
      </c>
      <c r="C60" s="17" t="s">
        <v>53</v>
      </c>
      <c r="D60" s="18" t="s">
        <v>54</v>
      </c>
      <c r="E60" s="18" t="s">
        <v>55</v>
      </c>
      <c r="F60" s="17">
        <v>3</v>
      </c>
      <c r="G60" s="17">
        <v>3</v>
      </c>
      <c r="H60" s="17" t="s">
        <v>21</v>
      </c>
      <c r="I60" s="119" t="s">
        <v>221</v>
      </c>
      <c r="J60" s="120" t="s">
        <v>24</v>
      </c>
    </row>
    <row r="61" ht="25.5" spans="2:10">
      <c r="B61" s="28">
        <v>23</v>
      </c>
      <c r="C61" s="14" t="s">
        <v>130</v>
      </c>
      <c r="D61" s="114" t="s">
        <v>131</v>
      </c>
      <c r="E61" s="115" t="s">
        <v>132</v>
      </c>
      <c r="F61" s="14">
        <v>3</v>
      </c>
      <c r="G61" s="14">
        <v>6</v>
      </c>
      <c r="H61" s="116" t="s">
        <v>70</v>
      </c>
      <c r="I61" s="119" t="s">
        <v>222</v>
      </c>
      <c r="J61" s="123" t="s">
        <v>133</v>
      </c>
    </row>
    <row r="62" ht="38.25" spans="2:10">
      <c r="B62" s="28">
        <v>24</v>
      </c>
      <c r="C62" s="14" t="s">
        <v>134</v>
      </c>
      <c r="D62" s="114" t="s">
        <v>135</v>
      </c>
      <c r="E62" s="115" t="s">
        <v>136</v>
      </c>
      <c r="F62" s="14">
        <v>3</v>
      </c>
      <c r="G62" s="14">
        <v>3</v>
      </c>
      <c r="H62" s="116" t="s">
        <v>21</v>
      </c>
      <c r="I62" s="119" t="s">
        <v>222</v>
      </c>
      <c r="J62" s="123" t="s">
        <v>137</v>
      </c>
    </row>
    <row r="63" ht="51" spans="2:10">
      <c r="B63" s="28">
        <v>25</v>
      </c>
      <c r="C63" s="14" t="s">
        <v>138</v>
      </c>
      <c r="D63" s="114" t="s">
        <v>139</v>
      </c>
      <c r="E63" s="115" t="s">
        <v>140</v>
      </c>
      <c r="F63" s="14">
        <v>3</v>
      </c>
      <c r="G63" s="14">
        <v>3</v>
      </c>
      <c r="H63" s="116" t="s">
        <v>21</v>
      </c>
      <c r="I63" s="119" t="s">
        <v>222</v>
      </c>
      <c r="J63" s="123" t="s">
        <v>141</v>
      </c>
    </row>
    <row r="64" ht="25.5" spans="2:10">
      <c r="B64" s="28">
        <v>35</v>
      </c>
      <c r="C64" s="17" t="s">
        <v>173</v>
      </c>
      <c r="D64" s="18" t="s">
        <v>174</v>
      </c>
      <c r="E64" s="41" t="s">
        <v>175</v>
      </c>
      <c r="F64" s="14">
        <v>3</v>
      </c>
      <c r="G64" s="14">
        <v>4</v>
      </c>
      <c r="H64" s="116" t="s">
        <v>98</v>
      </c>
      <c r="I64" s="119" t="s">
        <v>227</v>
      </c>
      <c r="J64" s="128" t="s">
        <v>126</v>
      </c>
    </row>
    <row r="65" ht="25.5" spans="2:10">
      <c r="B65" s="28">
        <v>36</v>
      </c>
      <c r="C65" s="17" t="s">
        <v>176</v>
      </c>
      <c r="D65" s="18" t="s">
        <v>177</v>
      </c>
      <c r="E65" s="41" t="s">
        <v>178</v>
      </c>
      <c r="F65" s="14">
        <v>3</v>
      </c>
      <c r="G65" s="14">
        <v>3</v>
      </c>
      <c r="H65" s="116" t="s">
        <v>21</v>
      </c>
      <c r="I65" s="119" t="s">
        <v>227</v>
      </c>
      <c r="J65" s="127" t="s">
        <v>179</v>
      </c>
    </row>
    <row r="66" ht="15.75" spans="2:10">
      <c r="B66" s="28">
        <v>37</v>
      </c>
      <c r="C66" s="17" t="s">
        <v>180</v>
      </c>
      <c r="D66" s="18" t="s">
        <v>181</v>
      </c>
      <c r="E66" s="41" t="s">
        <v>182</v>
      </c>
      <c r="F66" s="109">
        <v>3</v>
      </c>
      <c r="G66" s="109">
        <v>6</v>
      </c>
      <c r="H66" s="109" t="s">
        <v>98</v>
      </c>
      <c r="I66" s="119" t="s">
        <v>227</v>
      </c>
      <c r="J66" s="127" t="s">
        <v>86</v>
      </c>
    </row>
    <row r="67" ht="15.75" spans="2:10">
      <c r="B67" s="28">
        <v>38</v>
      </c>
      <c r="C67" s="17" t="s">
        <v>183</v>
      </c>
      <c r="D67" s="18" t="s">
        <v>184</v>
      </c>
      <c r="E67" s="41" t="s">
        <v>185</v>
      </c>
      <c r="F67" s="109">
        <v>3</v>
      </c>
      <c r="G67" s="109">
        <v>6</v>
      </c>
      <c r="H67" s="109" t="s">
        <v>98</v>
      </c>
      <c r="I67" s="119" t="s">
        <v>227</v>
      </c>
      <c r="J67" s="127" t="s">
        <v>86</v>
      </c>
    </row>
    <row r="68" ht="15.75" spans="2:10">
      <c r="B68" s="110"/>
      <c r="C68" s="111"/>
      <c r="D68" s="111"/>
      <c r="E68" s="112" t="s">
        <v>224</v>
      </c>
      <c r="F68" s="113">
        <f>SUM(F59:F65)</f>
        <v>20</v>
      </c>
      <c r="G68" s="111"/>
      <c r="H68" s="111"/>
      <c r="I68" s="111"/>
      <c r="J68" s="126"/>
    </row>
    <row r="71" ht="15.75"/>
    <row r="72" spans="2:10">
      <c r="B72" s="7" t="s">
        <v>3</v>
      </c>
      <c r="C72" s="8" t="s">
        <v>4</v>
      </c>
      <c r="D72" s="8"/>
      <c r="E72" s="8" t="s">
        <v>5</v>
      </c>
      <c r="F72" s="8" t="s">
        <v>6</v>
      </c>
      <c r="G72" s="8" t="s">
        <v>7</v>
      </c>
      <c r="H72" s="8" t="s">
        <v>8</v>
      </c>
      <c r="I72" s="8" t="s">
        <v>219</v>
      </c>
      <c r="J72" s="71" t="s">
        <v>11</v>
      </c>
    </row>
    <row r="73" spans="2:10">
      <c r="B73" s="10"/>
      <c r="C73" s="11" t="s">
        <v>16</v>
      </c>
      <c r="D73" s="11" t="s">
        <v>17</v>
      </c>
      <c r="E73" s="11"/>
      <c r="F73" s="11"/>
      <c r="G73" s="11"/>
      <c r="H73" s="11"/>
      <c r="I73" s="11"/>
      <c r="J73" s="73"/>
    </row>
    <row r="74" spans="2:10">
      <c r="B74" s="92" t="s">
        <v>229</v>
      </c>
      <c r="C74" s="93"/>
      <c r="D74" s="93"/>
      <c r="E74" s="93"/>
      <c r="F74" s="93"/>
      <c r="G74" s="93"/>
      <c r="H74" s="93"/>
      <c r="I74" s="93"/>
      <c r="J74" s="118"/>
    </row>
    <row r="75" ht="25.5" spans="2:10">
      <c r="B75" s="28">
        <v>26</v>
      </c>
      <c r="C75" s="17" t="s">
        <v>142</v>
      </c>
      <c r="D75" s="18" t="s">
        <v>143</v>
      </c>
      <c r="E75" s="41" t="s">
        <v>144</v>
      </c>
      <c r="F75" s="17">
        <v>3</v>
      </c>
      <c r="G75" s="17">
        <v>6</v>
      </c>
      <c r="H75" s="94" t="s">
        <v>70</v>
      </c>
      <c r="I75" s="119" t="s">
        <v>222</v>
      </c>
      <c r="J75" s="123" t="s">
        <v>145</v>
      </c>
    </row>
    <row r="76" spans="2:10">
      <c r="B76" s="28">
        <v>27</v>
      </c>
      <c r="C76" s="17" t="s">
        <v>146</v>
      </c>
      <c r="D76" s="18" t="s">
        <v>147</v>
      </c>
      <c r="E76" s="41" t="s">
        <v>148</v>
      </c>
      <c r="F76" s="17">
        <v>2</v>
      </c>
      <c r="G76" s="17">
        <v>2</v>
      </c>
      <c r="H76" s="94" t="s">
        <v>21</v>
      </c>
      <c r="I76" s="119" t="s">
        <v>222</v>
      </c>
      <c r="J76" s="123" t="s">
        <v>53</v>
      </c>
    </row>
    <row r="77" ht="25.5" spans="2:10">
      <c r="B77" s="28">
        <v>28</v>
      </c>
      <c r="C77" s="17" t="s">
        <v>149</v>
      </c>
      <c r="D77" s="18" t="s">
        <v>150</v>
      </c>
      <c r="E77" s="41" t="s">
        <v>151</v>
      </c>
      <c r="F77" s="49">
        <v>2</v>
      </c>
      <c r="G77" s="49">
        <v>2</v>
      </c>
      <c r="H77" s="129" t="s">
        <v>21</v>
      </c>
      <c r="I77" s="133" t="s">
        <v>222</v>
      </c>
      <c r="J77" s="123" t="s">
        <v>152</v>
      </c>
    </row>
    <row r="78" spans="2:10">
      <c r="B78" s="28">
        <v>29</v>
      </c>
      <c r="C78" s="17" t="s">
        <v>153</v>
      </c>
      <c r="D78" s="18" t="s">
        <v>154</v>
      </c>
      <c r="E78" s="41" t="s">
        <v>155</v>
      </c>
      <c r="F78" s="49">
        <v>3</v>
      </c>
      <c r="G78" s="49"/>
      <c r="H78" s="129" t="s">
        <v>156</v>
      </c>
      <c r="I78" s="133" t="s">
        <v>222</v>
      </c>
      <c r="J78" s="123" t="s">
        <v>138</v>
      </c>
    </row>
    <row r="79" ht="25.5" spans="2:10">
      <c r="B79" s="28">
        <v>39</v>
      </c>
      <c r="C79" s="17" t="s">
        <v>186</v>
      </c>
      <c r="D79" s="18" t="s">
        <v>187</v>
      </c>
      <c r="E79" s="41" t="s">
        <v>188</v>
      </c>
      <c r="F79" s="17">
        <v>2</v>
      </c>
      <c r="G79" s="17">
        <v>2</v>
      </c>
      <c r="H79" s="94" t="s">
        <v>21</v>
      </c>
      <c r="I79" s="119" t="s">
        <v>227</v>
      </c>
      <c r="J79" s="127" t="s">
        <v>176</v>
      </c>
    </row>
    <row r="80" spans="2:10">
      <c r="B80" s="28">
        <v>40</v>
      </c>
      <c r="C80" s="17" t="s">
        <v>189</v>
      </c>
      <c r="D80" s="18" t="s">
        <v>190</v>
      </c>
      <c r="E80" s="41" t="s">
        <v>191</v>
      </c>
      <c r="F80" s="17">
        <v>2</v>
      </c>
      <c r="G80" s="17">
        <v>2</v>
      </c>
      <c r="H80" s="94" t="s">
        <v>21</v>
      </c>
      <c r="I80" s="119" t="s">
        <v>227</v>
      </c>
      <c r="J80" s="127" t="s">
        <v>103</v>
      </c>
    </row>
    <row r="81" customFormat="1" ht="25.5" spans="2:10">
      <c r="B81" s="28">
        <v>41</v>
      </c>
      <c r="C81" s="17" t="s">
        <v>192</v>
      </c>
      <c r="D81" s="18" t="s">
        <v>193</v>
      </c>
      <c r="E81" s="41" t="s">
        <v>194</v>
      </c>
      <c r="F81" s="17">
        <v>2</v>
      </c>
      <c r="G81" s="17">
        <v>2</v>
      </c>
      <c r="H81" s="94" t="s">
        <v>21</v>
      </c>
      <c r="I81" s="119" t="s">
        <v>227</v>
      </c>
      <c r="J81" s="120" t="s">
        <v>24</v>
      </c>
    </row>
    <row r="82" customFormat="1" spans="2:10">
      <c r="B82" s="28">
        <v>42</v>
      </c>
      <c r="C82" s="17" t="s">
        <v>195</v>
      </c>
      <c r="D82" s="18" t="s">
        <v>196</v>
      </c>
      <c r="E82" s="41" t="s">
        <v>197</v>
      </c>
      <c r="F82" s="17">
        <v>2</v>
      </c>
      <c r="G82" s="17">
        <v>2</v>
      </c>
      <c r="H82" s="94" t="s">
        <v>21</v>
      </c>
      <c r="I82" s="119" t="s">
        <v>227</v>
      </c>
      <c r="J82" s="134" t="s">
        <v>118</v>
      </c>
    </row>
    <row r="83" customFormat="1" spans="2:10">
      <c r="B83" s="28">
        <v>43</v>
      </c>
      <c r="C83" s="17" t="s">
        <v>198</v>
      </c>
      <c r="D83" s="18" t="s">
        <v>199</v>
      </c>
      <c r="E83" s="41" t="s">
        <v>200</v>
      </c>
      <c r="F83" s="17">
        <v>2</v>
      </c>
      <c r="G83" s="17">
        <v>2</v>
      </c>
      <c r="H83" s="94" t="s">
        <v>21</v>
      </c>
      <c r="I83" s="119" t="s">
        <v>227</v>
      </c>
      <c r="J83" s="134" t="s">
        <v>118</v>
      </c>
    </row>
    <row r="84" ht="25.5" spans="2:10">
      <c r="B84" s="28">
        <v>44</v>
      </c>
      <c r="C84" s="17" t="s">
        <v>201</v>
      </c>
      <c r="D84" s="18" t="s">
        <v>202</v>
      </c>
      <c r="E84" s="41" t="s">
        <v>203</v>
      </c>
      <c r="F84" s="17">
        <v>2</v>
      </c>
      <c r="G84" s="17">
        <v>2</v>
      </c>
      <c r="H84" s="94" t="s">
        <v>21</v>
      </c>
      <c r="I84" s="119" t="s">
        <v>227</v>
      </c>
      <c r="J84" s="127" t="s">
        <v>133</v>
      </c>
    </row>
    <row r="85" ht="15.75" spans="2:10">
      <c r="B85" s="28">
        <v>45</v>
      </c>
      <c r="C85" s="17" t="s">
        <v>204</v>
      </c>
      <c r="D85" s="18" t="s">
        <v>205</v>
      </c>
      <c r="E85" s="41" t="s">
        <v>206</v>
      </c>
      <c r="F85" s="130">
        <v>2</v>
      </c>
      <c r="G85" s="109">
        <v>3</v>
      </c>
      <c r="H85" s="109" t="s">
        <v>21</v>
      </c>
      <c r="I85" s="119" t="s">
        <v>227</v>
      </c>
      <c r="J85" s="120" t="s">
        <v>24</v>
      </c>
    </row>
    <row r="86" ht="15.75" spans="2:10">
      <c r="B86" s="28">
        <v>46</v>
      </c>
      <c r="C86" s="17" t="s">
        <v>207</v>
      </c>
      <c r="D86" s="18" t="s">
        <v>208</v>
      </c>
      <c r="E86" s="41" t="s">
        <v>209</v>
      </c>
      <c r="F86" s="130">
        <v>2</v>
      </c>
      <c r="G86" s="109">
        <v>3</v>
      </c>
      <c r="H86" s="109" t="s">
        <v>21</v>
      </c>
      <c r="I86" s="119" t="s">
        <v>227</v>
      </c>
      <c r="J86" s="120" t="s">
        <v>24</v>
      </c>
    </row>
    <row r="87" ht="15.75" spans="2:10">
      <c r="B87" s="110"/>
      <c r="C87" s="111"/>
      <c r="D87" s="111"/>
      <c r="E87" s="112" t="s">
        <v>224</v>
      </c>
      <c r="F87" s="113">
        <f>SUM(F75:F82)</f>
        <v>18</v>
      </c>
      <c r="G87" s="111"/>
      <c r="H87" s="111"/>
      <c r="I87" s="111"/>
      <c r="J87" s="126"/>
    </row>
    <row r="90" ht="15.75"/>
    <row r="91" spans="2:10">
      <c r="B91" s="7" t="s">
        <v>3</v>
      </c>
      <c r="C91" s="8" t="s">
        <v>4</v>
      </c>
      <c r="D91" s="8"/>
      <c r="E91" s="8" t="s">
        <v>5</v>
      </c>
      <c r="F91" s="8" t="s">
        <v>6</v>
      </c>
      <c r="G91" s="8" t="s">
        <v>7</v>
      </c>
      <c r="H91" s="8" t="s">
        <v>8</v>
      </c>
      <c r="I91" s="8" t="s">
        <v>219</v>
      </c>
      <c r="J91" s="71" t="s">
        <v>11</v>
      </c>
    </row>
    <row r="92" spans="2:10">
      <c r="B92" s="10"/>
      <c r="C92" s="11" t="s">
        <v>16</v>
      </c>
      <c r="D92" s="11" t="s">
        <v>17</v>
      </c>
      <c r="E92" s="11"/>
      <c r="F92" s="11"/>
      <c r="G92" s="11"/>
      <c r="H92" s="11"/>
      <c r="I92" s="11"/>
      <c r="J92" s="73"/>
    </row>
    <row r="93" spans="2:10">
      <c r="B93" s="92" t="s">
        <v>230</v>
      </c>
      <c r="C93" s="93"/>
      <c r="D93" s="93"/>
      <c r="E93" s="93"/>
      <c r="F93" s="93"/>
      <c r="G93" s="93"/>
      <c r="H93" s="93"/>
      <c r="I93" s="93"/>
      <c r="J93" s="118"/>
    </row>
    <row r="94" spans="2:10">
      <c r="B94" s="28">
        <v>30</v>
      </c>
      <c r="C94" s="17" t="s">
        <v>157</v>
      </c>
      <c r="D94" s="18" t="s">
        <v>158</v>
      </c>
      <c r="E94" s="41" t="s">
        <v>159</v>
      </c>
      <c r="F94" s="131">
        <v>4</v>
      </c>
      <c r="G94" s="131"/>
      <c r="H94" s="132" t="s">
        <v>98</v>
      </c>
      <c r="I94" s="119" t="s">
        <v>222</v>
      </c>
      <c r="J94" s="123" t="s">
        <v>153</v>
      </c>
    </row>
    <row r="95" ht="15.75" spans="2:10">
      <c r="B95" s="28">
        <v>47</v>
      </c>
      <c r="C95" s="17" t="s">
        <v>210</v>
      </c>
      <c r="D95" s="18" t="s">
        <v>211</v>
      </c>
      <c r="E95" s="41" t="s">
        <v>212</v>
      </c>
      <c r="F95" s="108">
        <v>2</v>
      </c>
      <c r="G95" s="109">
        <v>2</v>
      </c>
      <c r="H95" s="109" t="s">
        <v>21</v>
      </c>
      <c r="I95" s="119" t="s">
        <v>227</v>
      </c>
      <c r="J95" s="134" t="s">
        <v>201</v>
      </c>
    </row>
    <row r="96" ht="25.5" spans="2:10">
      <c r="B96" s="28">
        <v>48</v>
      </c>
      <c r="C96" s="17" t="s">
        <v>213</v>
      </c>
      <c r="D96" s="18" t="s">
        <v>214</v>
      </c>
      <c r="E96" s="41" t="s">
        <v>215</v>
      </c>
      <c r="F96" s="109">
        <v>2</v>
      </c>
      <c r="G96" s="109">
        <v>2</v>
      </c>
      <c r="H96" s="109" t="s">
        <v>21</v>
      </c>
      <c r="I96" s="119" t="s">
        <v>227</v>
      </c>
      <c r="J96" s="120" t="s">
        <v>24</v>
      </c>
    </row>
    <row r="97" ht="15.75" spans="2:10">
      <c r="B97" s="110"/>
      <c r="C97" s="111"/>
      <c r="D97" s="111"/>
      <c r="E97" s="112" t="s">
        <v>224</v>
      </c>
      <c r="F97" s="113">
        <f>SUM(F94:F95)</f>
        <v>6</v>
      </c>
      <c r="G97" s="111"/>
      <c r="H97" s="111"/>
      <c r="I97" s="111"/>
      <c r="J97" s="126"/>
    </row>
  </sheetData>
  <autoFilter ref="I1:I97">
    <extLst/>
  </autoFilter>
  <mergeCells count="60">
    <mergeCell ref="B1:J1"/>
    <mergeCell ref="B2:J2"/>
    <mergeCell ref="C4:D4"/>
    <mergeCell ref="B6:J6"/>
    <mergeCell ref="C24:D24"/>
    <mergeCell ref="B26:J26"/>
    <mergeCell ref="C39:D39"/>
    <mergeCell ref="B41:J41"/>
    <mergeCell ref="C56:D56"/>
    <mergeCell ref="B58:J58"/>
    <mergeCell ref="C72:D72"/>
    <mergeCell ref="B74:J74"/>
    <mergeCell ref="C91:D91"/>
    <mergeCell ref="B93:J93"/>
    <mergeCell ref="B4:B5"/>
    <mergeCell ref="B7:B13"/>
    <mergeCell ref="B24:B25"/>
    <mergeCell ref="B39:B40"/>
    <mergeCell ref="B56:B57"/>
    <mergeCell ref="B72:B73"/>
    <mergeCell ref="B91:B92"/>
    <mergeCell ref="E4:E5"/>
    <mergeCell ref="E24:E25"/>
    <mergeCell ref="E39:E40"/>
    <mergeCell ref="E56:E57"/>
    <mergeCell ref="E72:E73"/>
    <mergeCell ref="E91:E92"/>
    <mergeCell ref="F4:F5"/>
    <mergeCell ref="F7:F13"/>
    <mergeCell ref="F24:F25"/>
    <mergeCell ref="F39:F40"/>
    <mergeCell ref="F56:F57"/>
    <mergeCell ref="F72:F73"/>
    <mergeCell ref="F91:F92"/>
    <mergeCell ref="G4:G5"/>
    <mergeCell ref="G7:G13"/>
    <mergeCell ref="G24:G25"/>
    <mergeCell ref="G39:G40"/>
    <mergeCell ref="G56:G57"/>
    <mergeCell ref="G72:G73"/>
    <mergeCell ref="G91:G92"/>
    <mergeCell ref="H4:H5"/>
    <mergeCell ref="H7:H13"/>
    <mergeCell ref="H24:H25"/>
    <mergeCell ref="H39:H40"/>
    <mergeCell ref="H56:H57"/>
    <mergeCell ref="H72:H73"/>
    <mergeCell ref="H91:H92"/>
    <mergeCell ref="I4:I5"/>
    <mergeCell ref="I24:I25"/>
    <mergeCell ref="I39:I40"/>
    <mergeCell ref="I56:I57"/>
    <mergeCell ref="I72:I73"/>
    <mergeCell ref="I91:I92"/>
    <mergeCell ref="J4:J5"/>
    <mergeCell ref="J24:J25"/>
    <mergeCell ref="J39:J40"/>
    <mergeCell ref="J56:J57"/>
    <mergeCell ref="J72:J73"/>
    <mergeCell ref="J91:J92"/>
  </mergeCells>
  <pageMargins left="0.7" right="0.7" top="0.75" bottom="0.75" header="0.3" footer="0.3"/>
  <pageSetup paperSize="1" orientation="portrait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B1:Z81"/>
  <sheetViews>
    <sheetView zoomScale="115" zoomScaleNormal="115" topLeftCell="A49" workbookViewId="0">
      <selection activeCell="G12" sqref="G12"/>
    </sheetView>
  </sheetViews>
  <sheetFormatPr defaultColWidth="8.81904761904762" defaultRowHeight="15"/>
  <cols>
    <col min="3" max="3" width="11.1809523809524" customWidth="1"/>
    <col min="4" max="4" width="27.2666666666667" customWidth="1"/>
    <col min="5" max="5" width="7.72380952380952" style="1" customWidth="1"/>
    <col min="6" max="6" width="13.1809523809524" customWidth="1"/>
    <col min="7" max="8" width="27" customWidth="1"/>
    <col min="13" max="18" width="5.62857142857143" customWidth="1"/>
    <col min="19" max="19" width="10.8190476190476" customWidth="1"/>
  </cols>
  <sheetData>
    <row r="1" ht="18.75" spans="2:19">
      <c r="B1" s="2" t="s">
        <v>231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" spans="2:19">
      <c r="B2" s="3" t="s">
        <v>232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5">
      <c r="B3" s="4"/>
      <c r="C3" s="4"/>
      <c r="D3" s="4"/>
      <c r="E3" s="5"/>
    </row>
    <row r="4" customHeight="1" spans="2:19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9"/>
    </row>
    <row r="5" ht="27" customHeight="1" spans="2:25">
      <c r="B5" s="7" t="s">
        <v>3</v>
      </c>
      <c r="C5" s="8" t="s">
        <v>233</v>
      </c>
      <c r="D5" s="8"/>
      <c r="E5" s="8" t="s">
        <v>6</v>
      </c>
      <c r="F5" s="8" t="s">
        <v>234</v>
      </c>
      <c r="G5" s="8"/>
      <c r="H5" s="9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59" t="s">
        <v>10</v>
      </c>
      <c r="N5" s="60"/>
      <c r="O5" s="60"/>
      <c r="P5" s="60"/>
      <c r="Q5" s="60"/>
      <c r="R5" s="70"/>
      <c r="S5" s="71" t="s">
        <v>11</v>
      </c>
      <c r="W5" s="72" t="s">
        <v>12</v>
      </c>
      <c r="X5" s="72" t="s">
        <v>13</v>
      </c>
      <c r="Y5" t="s">
        <v>14</v>
      </c>
    </row>
    <row r="6" spans="2:26">
      <c r="B6" s="10"/>
      <c r="C6" s="11" t="s">
        <v>16</v>
      </c>
      <c r="D6" s="11" t="s">
        <v>17</v>
      </c>
      <c r="E6" s="11"/>
      <c r="F6" s="11" t="s">
        <v>16</v>
      </c>
      <c r="G6" s="11" t="s">
        <v>17</v>
      </c>
      <c r="H6" s="12"/>
      <c r="I6" s="11"/>
      <c r="J6" s="11"/>
      <c r="K6" s="11"/>
      <c r="L6" s="11"/>
      <c r="M6" s="11">
        <v>1</v>
      </c>
      <c r="N6" s="11">
        <v>2</v>
      </c>
      <c r="O6" s="11">
        <v>3</v>
      </c>
      <c r="P6" s="11">
        <v>4</v>
      </c>
      <c r="Q6" s="11">
        <v>5</v>
      </c>
      <c r="R6" s="11">
        <v>6</v>
      </c>
      <c r="S6" s="73"/>
      <c r="W6" s="72">
        <v>1</v>
      </c>
      <c r="Y6">
        <v>21</v>
      </c>
      <c r="Z6">
        <f>Y6</f>
        <v>21</v>
      </c>
    </row>
    <row r="7" spans="2:26">
      <c r="B7" s="13">
        <v>1</v>
      </c>
      <c r="C7" s="14" t="s">
        <v>235</v>
      </c>
      <c r="D7" s="15" t="s">
        <v>19</v>
      </c>
      <c r="E7" s="16">
        <v>2</v>
      </c>
      <c r="F7" s="17" t="s">
        <v>18</v>
      </c>
      <c r="G7" s="18" t="s">
        <v>19</v>
      </c>
      <c r="H7" s="19" t="s">
        <v>20</v>
      </c>
      <c r="I7" s="61">
        <v>3</v>
      </c>
      <c r="J7" s="61">
        <v>3</v>
      </c>
      <c r="K7" s="61" t="s">
        <v>21</v>
      </c>
      <c r="L7" s="61" t="s">
        <v>22</v>
      </c>
      <c r="M7" s="61" t="s">
        <v>23</v>
      </c>
      <c r="N7" s="61"/>
      <c r="O7" s="61"/>
      <c r="P7" s="61"/>
      <c r="Q7" s="61"/>
      <c r="R7" s="61"/>
      <c r="S7" s="74"/>
      <c r="W7" s="72">
        <v>2</v>
      </c>
      <c r="Y7">
        <v>22</v>
      </c>
      <c r="Z7">
        <f t="shared" ref="Z7" si="0">Y7</f>
        <v>22</v>
      </c>
    </row>
    <row r="8" spans="2:26">
      <c r="B8" s="20"/>
      <c r="C8" s="14" t="s">
        <v>236</v>
      </c>
      <c r="D8" s="15" t="s">
        <v>26</v>
      </c>
      <c r="E8" s="21"/>
      <c r="F8" s="17" t="s">
        <v>25</v>
      </c>
      <c r="G8" s="18" t="s">
        <v>26</v>
      </c>
      <c r="H8" s="22" t="s">
        <v>27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74"/>
      <c r="W8" s="72">
        <v>3</v>
      </c>
      <c r="X8" s="75">
        <v>4</v>
      </c>
      <c r="Y8">
        <v>17</v>
      </c>
      <c r="Z8">
        <f>X8+Y8</f>
        <v>21</v>
      </c>
    </row>
    <row r="9" spans="2:26">
      <c r="B9" s="20"/>
      <c r="C9" s="17" t="s">
        <v>237</v>
      </c>
      <c r="D9" s="23" t="s">
        <v>29</v>
      </c>
      <c r="E9" s="21"/>
      <c r="F9" s="17" t="s">
        <v>28</v>
      </c>
      <c r="G9" s="18" t="s">
        <v>29</v>
      </c>
      <c r="H9" s="22" t="s">
        <v>30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74" t="s">
        <v>24</v>
      </c>
      <c r="W9" s="72">
        <v>4</v>
      </c>
      <c r="X9" s="75">
        <v>6</v>
      </c>
      <c r="Y9">
        <v>14</v>
      </c>
      <c r="Z9">
        <f t="shared" ref="Z9:Z11" si="1">X9+Y9</f>
        <v>20</v>
      </c>
    </row>
    <row r="10" spans="2:26">
      <c r="B10" s="20"/>
      <c r="C10" s="17" t="s">
        <v>238</v>
      </c>
      <c r="D10" s="23" t="s">
        <v>32</v>
      </c>
      <c r="E10" s="21"/>
      <c r="F10" s="17" t="s">
        <v>31</v>
      </c>
      <c r="G10" s="18" t="s">
        <v>32</v>
      </c>
      <c r="H10" s="22" t="s">
        <v>33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74"/>
      <c r="W10" s="72">
        <v>5</v>
      </c>
      <c r="X10" s="75">
        <v>8</v>
      </c>
      <c r="Y10">
        <v>10</v>
      </c>
      <c r="Z10">
        <f t="shared" si="1"/>
        <v>18</v>
      </c>
    </row>
    <row r="11" spans="2:26">
      <c r="B11" s="20"/>
      <c r="C11" s="17" t="s">
        <v>239</v>
      </c>
      <c r="D11" s="23" t="s">
        <v>35</v>
      </c>
      <c r="E11" s="24"/>
      <c r="F11" s="17" t="s">
        <v>34</v>
      </c>
      <c r="G11" s="18" t="s">
        <v>35</v>
      </c>
      <c r="H11" s="22" t="s">
        <v>36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74"/>
      <c r="W11" s="72">
        <v>6</v>
      </c>
      <c r="X11" s="75">
        <v>2</v>
      </c>
      <c r="Y11" s="80">
        <v>4</v>
      </c>
      <c r="Z11">
        <f t="shared" si="1"/>
        <v>6</v>
      </c>
    </row>
    <row r="12" ht="25.5" spans="2:26">
      <c r="B12" s="20"/>
      <c r="C12" s="17"/>
      <c r="D12" s="23"/>
      <c r="E12" s="25"/>
      <c r="F12" s="17" t="s">
        <v>37</v>
      </c>
      <c r="G12" s="18" t="s">
        <v>38</v>
      </c>
      <c r="H12" s="22" t="s">
        <v>39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74"/>
      <c r="Z12">
        <f>SUM(Z6:Z11)</f>
        <v>108</v>
      </c>
    </row>
    <row r="13" spans="2:19">
      <c r="B13" s="26"/>
      <c r="C13" s="17"/>
      <c r="D13" s="23"/>
      <c r="E13" s="25"/>
      <c r="F13" s="17" t="s">
        <v>41</v>
      </c>
      <c r="G13" s="18" t="s">
        <v>42</v>
      </c>
      <c r="H13" s="27" t="s">
        <v>43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74"/>
    </row>
    <row r="14" spans="2:22">
      <c r="B14" s="28">
        <v>2</v>
      </c>
      <c r="C14" s="17" t="s">
        <v>240</v>
      </c>
      <c r="D14" s="23" t="s">
        <v>45</v>
      </c>
      <c r="E14" s="29">
        <v>2</v>
      </c>
      <c r="F14" s="17" t="s">
        <v>44</v>
      </c>
      <c r="G14" s="18" t="s">
        <v>45</v>
      </c>
      <c r="H14" s="18" t="s">
        <v>46</v>
      </c>
      <c r="I14" s="17">
        <v>2</v>
      </c>
      <c r="J14" s="17">
        <v>2</v>
      </c>
      <c r="K14" s="17" t="s">
        <v>21</v>
      </c>
      <c r="L14" s="17" t="s">
        <v>22</v>
      </c>
      <c r="M14" s="17"/>
      <c r="N14" s="17" t="s">
        <v>23</v>
      </c>
      <c r="O14" s="17"/>
      <c r="P14" s="17"/>
      <c r="Q14" s="17"/>
      <c r="R14" s="17"/>
      <c r="S14" s="74" t="s">
        <v>24</v>
      </c>
      <c r="T14" s="76"/>
      <c r="U14" s="76"/>
      <c r="V14" s="76"/>
    </row>
    <row r="15" spans="2:19">
      <c r="B15" s="28">
        <v>1</v>
      </c>
      <c r="C15" s="17" t="s">
        <v>241</v>
      </c>
      <c r="D15" s="23" t="s">
        <v>242</v>
      </c>
      <c r="E15" s="29">
        <v>2</v>
      </c>
      <c r="F15" s="17" t="s">
        <v>47</v>
      </c>
      <c r="G15" s="18" t="s">
        <v>48</v>
      </c>
      <c r="H15" s="18" t="s">
        <v>49</v>
      </c>
      <c r="I15" s="17">
        <v>2</v>
      </c>
      <c r="J15" s="17">
        <v>2</v>
      </c>
      <c r="K15" s="17" t="s">
        <v>21</v>
      </c>
      <c r="L15" s="17" t="s">
        <v>22</v>
      </c>
      <c r="M15" s="17"/>
      <c r="N15" s="17"/>
      <c r="O15" s="17"/>
      <c r="P15" s="17" t="s">
        <v>23</v>
      </c>
      <c r="Q15" s="17"/>
      <c r="R15" s="17"/>
      <c r="S15" s="74" t="s">
        <v>24</v>
      </c>
    </row>
    <row r="16" spans="2:19">
      <c r="B16" s="28">
        <v>4</v>
      </c>
      <c r="C16" s="17" t="s">
        <v>243</v>
      </c>
      <c r="D16" s="23" t="s">
        <v>244</v>
      </c>
      <c r="E16" s="29">
        <v>2</v>
      </c>
      <c r="F16" s="17" t="s">
        <v>50</v>
      </c>
      <c r="G16" s="30" t="s">
        <v>51</v>
      </c>
      <c r="H16" s="30" t="s">
        <v>52</v>
      </c>
      <c r="I16" s="17">
        <v>2</v>
      </c>
      <c r="J16" s="17">
        <v>2</v>
      </c>
      <c r="K16" s="17" t="s">
        <v>21</v>
      </c>
      <c r="L16" s="17" t="s">
        <v>22</v>
      </c>
      <c r="M16" s="17"/>
      <c r="N16" s="17"/>
      <c r="O16" s="17" t="s">
        <v>23</v>
      </c>
      <c r="P16" s="17"/>
      <c r="Q16" s="17"/>
      <c r="R16" s="17"/>
      <c r="S16" s="74" t="s">
        <v>24</v>
      </c>
    </row>
    <row r="17" spans="2:19">
      <c r="B17" s="28">
        <v>5</v>
      </c>
      <c r="C17" s="31"/>
      <c r="D17" s="31"/>
      <c r="E17" s="32"/>
      <c r="F17" s="17" t="s">
        <v>53</v>
      </c>
      <c r="G17" s="18" t="s">
        <v>54</v>
      </c>
      <c r="H17" s="18" t="s">
        <v>55</v>
      </c>
      <c r="I17" s="17">
        <v>3</v>
      </c>
      <c r="J17" s="17">
        <v>3</v>
      </c>
      <c r="K17" s="17" t="s">
        <v>21</v>
      </c>
      <c r="L17" s="17" t="s">
        <v>22</v>
      </c>
      <c r="M17" s="17"/>
      <c r="N17" s="17"/>
      <c r="O17" s="17"/>
      <c r="P17" s="17" t="s">
        <v>23</v>
      </c>
      <c r="Q17" s="17"/>
      <c r="R17" s="17"/>
      <c r="S17" s="74"/>
    </row>
    <row r="18" customHeight="1" spans="2:19">
      <c r="B18" s="33"/>
      <c r="C18" s="34"/>
      <c r="D18" s="34"/>
      <c r="E18" s="35">
        <f>SUM(E7:E17)</f>
        <v>8</v>
      </c>
      <c r="F18" s="36" t="s">
        <v>56</v>
      </c>
      <c r="G18" s="37"/>
      <c r="H18" s="38"/>
      <c r="I18" s="64">
        <f>SUM(I7:I17)</f>
        <v>12</v>
      </c>
      <c r="J18" s="64"/>
      <c r="K18" s="64"/>
      <c r="L18" s="64"/>
      <c r="M18" s="64"/>
      <c r="N18" s="64"/>
      <c r="O18" s="64"/>
      <c r="P18" s="64"/>
      <c r="Q18" s="64"/>
      <c r="R18" s="64"/>
      <c r="S18" s="77"/>
    </row>
    <row r="19" ht="15.75" spans="2:5">
      <c r="B19" s="39" t="s">
        <v>57</v>
      </c>
      <c r="C19" s="39"/>
      <c r="D19" s="39"/>
      <c r="E19" s="40"/>
    </row>
    <row r="20" ht="21.5" customHeight="1" spans="2:19">
      <c r="B20" s="7" t="s">
        <v>3</v>
      </c>
      <c r="C20" s="8" t="s">
        <v>233</v>
      </c>
      <c r="D20" s="8"/>
      <c r="E20" s="8" t="s">
        <v>6</v>
      </c>
      <c r="F20" s="8" t="s">
        <v>4</v>
      </c>
      <c r="G20" s="8"/>
      <c r="H20" s="9" t="s">
        <v>5</v>
      </c>
      <c r="I20" s="8" t="s">
        <v>6</v>
      </c>
      <c r="J20" s="8" t="s">
        <v>7</v>
      </c>
      <c r="K20" s="8" t="s">
        <v>8</v>
      </c>
      <c r="L20" s="8" t="s">
        <v>9</v>
      </c>
      <c r="M20" s="59" t="s">
        <v>10</v>
      </c>
      <c r="N20" s="60"/>
      <c r="O20" s="60"/>
      <c r="P20" s="60"/>
      <c r="Q20" s="60"/>
      <c r="R20" s="70"/>
      <c r="S20" s="71" t="s">
        <v>11</v>
      </c>
    </row>
    <row r="21" spans="2:19">
      <c r="B21" s="10"/>
      <c r="C21" s="11" t="s">
        <v>16</v>
      </c>
      <c r="D21" s="11" t="s">
        <v>17</v>
      </c>
      <c r="E21" s="11"/>
      <c r="F21" s="11" t="s">
        <v>16</v>
      </c>
      <c r="G21" s="11" t="s">
        <v>17</v>
      </c>
      <c r="H21" s="12"/>
      <c r="I21" s="11"/>
      <c r="J21" s="11"/>
      <c r="K21" s="11"/>
      <c r="L21" s="11"/>
      <c r="M21" s="11">
        <v>1</v>
      </c>
      <c r="N21" s="11">
        <v>2</v>
      </c>
      <c r="O21" s="11">
        <v>3</v>
      </c>
      <c r="P21" s="11">
        <v>4</v>
      </c>
      <c r="Q21" s="11">
        <v>5</v>
      </c>
      <c r="R21" s="11">
        <v>6</v>
      </c>
      <c r="S21" s="73"/>
    </row>
    <row r="22" spans="2:22">
      <c r="B22" s="28">
        <v>1</v>
      </c>
      <c r="C22" s="17" t="s">
        <v>245</v>
      </c>
      <c r="D22" s="23" t="s">
        <v>59</v>
      </c>
      <c r="E22" s="29">
        <v>2</v>
      </c>
      <c r="F22" s="17" t="s">
        <v>58</v>
      </c>
      <c r="G22" s="41" t="s">
        <v>59</v>
      </c>
      <c r="H22" s="41" t="s">
        <v>60</v>
      </c>
      <c r="I22" s="56">
        <v>2</v>
      </c>
      <c r="J22" s="56">
        <v>2</v>
      </c>
      <c r="K22" s="56" t="s">
        <v>21</v>
      </c>
      <c r="L22" s="56" t="s">
        <v>22</v>
      </c>
      <c r="M22" s="56" t="s">
        <v>23</v>
      </c>
      <c r="N22" s="56"/>
      <c r="O22" s="56"/>
      <c r="P22" s="56"/>
      <c r="Q22" s="56"/>
      <c r="R22" s="56"/>
      <c r="S22" s="78" t="s">
        <v>241</v>
      </c>
      <c r="T22" s="76"/>
      <c r="U22" s="76"/>
      <c r="V22" s="76"/>
    </row>
    <row r="23" spans="2:22">
      <c r="B23" s="28">
        <v>2</v>
      </c>
      <c r="C23" s="17" t="s">
        <v>246</v>
      </c>
      <c r="D23" s="23" t="s">
        <v>247</v>
      </c>
      <c r="E23" s="29">
        <v>2</v>
      </c>
      <c r="F23" s="17" t="s">
        <v>61</v>
      </c>
      <c r="G23" s="41" t="s">
        <v>62</v>
      </c>
      <c r="H23" s="41" t="s">
        <v>63</v>
      </c>
      <c r="I23" s="56">
        <v>2</v>
      </c>
      <c r="J23" s="56">
        <v>2</v>
      </c>
      <c r="K23" s="56" t="s">
        <v>21</v>
      </c>
      <c r="L23" s="56" t="s">
        <v>22</v>
      </c>
      <c r="M23" s="56" t="s">
        <v>23</v>
      </c>
      <c r="N23" s="56"/>
      <c r="O23" s="56"/>
      <c r="P23" s="56"/>
      <c r="Q23" s="56"/>
      <c r="R23" s="56"/>
      <c r="S23" s="78" t="s">
        <v>24</v>
      </c>
      <c r="T23" s="76"/>
      <c r="U23" s="76"/>
      <c r="V23" s="76"/>
    </row>
    <row r="24" spans="2:22">
      <c r="B24" s="28">
        <v>3</v>
      </c>
      <c r="C24" s="17" t="s">
        <v>248</v>
      </c>
      <c r="D24" s="23" t="s">
        <v>249</v>
      </c>
      <c r="E24" s="29">
        <v>2</v>
      </c>
      <c r="T24" s="76"/>
      <c r="U24" s="76"/>
      <c r="V24" s="76"/>
    </row>
    <row r="25" ht="25.5" spans="2:22">
      <c r="B25" s="28"/>
      <c r="C25" s="17" t="s">
        <v>250</v>
      </c>
      <c r="D25" s="23" t="s">
        <v>251</v>
      </c>
      <c r="E25" s="29">
        <v>3</v>
      </c>
      <c r="F25" s="17" t="s">
        <v>64</v>
      </c>
      <c r="G25" s="41" t="s">
        <v>65</v>
      </c>
      <c r="H25" s="41" t="s">
        <v>66</v>
      </c>
      <c r="I25" s="56">
        <v>2</v>
      </c>
      <c r="J25" s="56">
        <v>4</v>
      </c>
      <c r="K25" s="56" t="s">
        <v>21</v>
      </c>
      <c r="L25" s="56" t="s">
        <v>22</v>
      </c>
      <c r="M25" s="56" t="s">
        <v>23</v>
      </c>
      <c r="N25" s="56"/>
      <c r="O25" s="56"/>
      <c r="P25" s="56"/>
      <c r="Q25" s="56"/>
      <c r="R25" s="56"/>
      <c r="S25" s="78" t="s">
        <v>24</v>
      </c>
      <c r="T25" s="76"/>
      <c r="U25" s="76"/>
      <c r="V25" s="76"/>
    </row>
    <row r="26" spans="2:22">
      <c r="B26" s="28">
        <v>4</v>
      </c>
      <c r="C26" s="17" t="s">
        <v>252</v>
      </c>
      <c r="D26" s="23" t="s">
        <v>253</v>
      </c>
      <c r="E26" s="29">
        <v>3</v>
      </c>
      <c r="F26" s="17" t="s">
        <v>67</v>
      </c>
      <c r="G26" s="41" t="s">
        <v>68</v>
      </c>
      <c r="H26" s="41" t="s">
        <v>69</v>
      </c>
      <c r="I26" s="56">
        <v>2</v>
      </c>
      <c r="J26" s="56">
        <v>4</v>
      </c>
      <c r="K26" s="56" t="s">
        <v>70</v>
      </c>
      <c r="L26" s="56" t="s">
        <v>22</v>
      </c>
      <c r="M26" s="56" t="s">
        <v>23</v>
      </c>
      <c r="N26" s="56"/>
      <c r="O26" s="56"/>
      <c r="P26" s="56"/>
      <c r="Q26" s="56"/>
      <c r="R26" s="56"/>
      <c r="S26" s="78" t="s">
        <v>24</v>
      </c>
      <c r="T26" s="76"/>
      <c r="U26" s="76"/>
      <c r="V26" s="76"/>
    </row>
    <row r="27" ht="25.5" spans="2:22">
      <c r="B27" s="28">
        <v>5</v>
      </c>
      <c r="C27" s="17" t="s">
        <v>254</v>
      </c>
      <c r="D27" s="23" t="s">
        <v>255</v>
      </c>
      <c r="E27" s="42">
        <v>2</v>
      </c>
      <c r="F27" s="17" t="s">
        <v>71</v>
      </c>
      <c r="G27" s="41" t="s">
        <v>72</v>
      </c>
      <c r="H27" s="41" t="s">
        <v>73</v>
      </c>
      <c r="I27" s="56">
        <v>3</v>
      </c>
      <c r="J27" s="56">
        <v>6</v>
      </c>
      <c r="K27" s="56" t="s">
        <v>70</v>
      </c>
      <c r="L27" s="56" t="s">
        <v>22</v>
      </c>
      <c r="M27" s="56" t="s">
        <v>23</v>
      </c>
      <c r="N27" s="56"/>
      <c r="O27" s="56"/>
      <c r="P27" s="56"/>
      <c r="Q27" s="56"/>
      <c r="R27" s="56"/>
      <c r="S27" s="78" t="s">
        <v>24</v>
      </c>
      <c r="T27" s="76"/>
      <c r="U27" s="76"/>
      <c r="V27" s="76"/>
    </row>
    <row r="28" ht="25" customHeight="1" spans="2:22">
      <c r="B28" s="28">
        <v>6</v>
      </c>
      <c r="C28" s="43" t="s">
        <v>256</v>
      </c>
      <c r="D28" s="44" t="s">
        <v>257</v>
      </c>
      <c r="E28" s="42">
        <v>2</v>
      </c>
      <c r="F28" s="45" t="s">
        <v>74</v>
      </c>
      <c r="G28" s="46" t="s">
        <v>75</v>
      </c>
      <c r="H28" s="46" t="s">
        <v>76</v>
      </c>
      <c r="I28" s="65">
        <v>2</v>
      </c>
      <c r="J28" s="65">
        <v>2</v>
      </c>
      <c r="K28" s="65" t="s">
        <v>21</v>
      </c>
      <c r="L28" s="65" t="s">
        <v>22</v>
      </c>
      <c r="M28" s="65" t="s">
        <v>23</v>
      </c>
      <c r="N28" s="65"/>
      <c r="O28" s="65"/>
      <c r="P28" s="65"/>
      <c r="Q28" s="65"/>
      <c r="R28" s="65"/>
      <c r="S28" s="65" t="s">
        <v>24</v>
      </c>
      <c r="T28" s="76"/>
      <c r="U28" s="76"/>
      <c r="V28" s="76"/>
    </row>
    <row r="29" spans="2:22">
      <c r="B29" s="28"/>
      <c r="C29" s="43" t="s">
        <v>258</v>
      </c>
      <c r="D29" s="44" t="s">
        <v>259</v>
      </c>
      <c r="E29" s="42">
        <v>2</v>
      </c>
      <c r="F29" s="47"/>
      <c r="G29" s="48"/>
      <c r="H29" s="48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76"/>
      <c r="U29" s="76"/>
      <c r="V29" s="76"/>
    </row>
    <row r="30" ht="25.5" spans="2:22">
      <c r="B30" s="28">
        <v>7</v>
      </c>
      <c r="C30" s="17" t="s">
        <v>260</v>
      </c>
      <c r="D30" s="23" t="s">
        <v>78</v>
      </c>
      <c r="E30" s="29">
        <v>3</v>
      </c>
      <c r="F30" s="17" t="s">
        <v>77</v>
      </c>
      <c r="G30" s="41" t="s">
        <v>78</v>
      </c>
      <c r="H30" s="41" t="s">
        <v>79</v>
      </c>
      <c r="I30" s="56">
        <v>3</v>
      </c>
      <c r="J30" s="56">
        <v>6</v>
      </c>
      <c r="K30" s="56" t="s">
        <v>70</v>
      </c>
      <c r="L30" s="56" t="s">
        <v>22</v>
      </c>
      <c r="M30" s="56" t="s">
        <v>23</v>
      </c>
      <c r="N30" s="56"/>
      <c r="O30" s="56"/>
      <c r="P30" s="56"/>
      <c r="Q30" s="56"/>
      <c r="R30" s="56"/>
      <c r="S30" s="78" t="s">
        <v>24</v>
      </c>
      <c r="T30" s="76"/>
      <c r="U30" s="76"/>
      <c r="V30" s="76"/>
    </row>
    <row r="31" ht="38.25" spans="2:22">
      <c r="B31" s="28">
        <v>8</v>
      </c>
      <c r="C31" s="49" t="s">
        <v>261</v>
      </c>
      <c r="D31" s="18" t="s">
        <v>262</v>
      </c>
      <c r="E31" s="29">
        <v>2</v>
      </c>
      <c r="F31" s="17" t="s">
        <v>80</v>
      </c>
      <c r="G31" s="41" t="s">
        <v>81</v>
      </c>
      <c r="H31" s="41" t="s">
        <v>223</v>
      </c>
      <c r="I31" s="56">
        <v>2</v>
      </c>
      <c r="J31" s="56">
        <v>2</v>
      </c>
      <c r="K31" s="56" t="s">
        <v>21</v>
      </c>
      <c r="L31" s="56" t="s">
        <v>22</v>
      </c>
      <c r="M31" s="56" t="s">
        <v>23</v>
      </c>
      <c r="N31" s="56"/>
      <c r="O31" s="56"/>
      <c r="P31" s="56"/>
      <c r="Q31" s="56"/>
      <c r="R31" s="56"/>
      <c r="S31" s="78"/>
      <c r="T31" s="76"/>
      <c r="U31" s="76"/>
      <c r="V31" s="76"/>
    </row>
    <row r="32" ht="25.5" spans="2:19">
      <c r="B32" s="28">
        <v>9</v>
      </c>
      <c r="C32" s="17" t="s">
        <v>263</v>
      </c>
      <c r="D32" s="23" t="s">
        <v>84</v>
      </c>
      <c r="E32" s="29">
        <v>2</v>
      </c>
      <c r="F32" s="17" t="s">
        <v>83</v>
      </c>
      <c r="G32" s="41" t="s">
        <v>84</v>
      </c>
      <c r="H32" s="41" t="s">
        <v>85</v>
      </c>
      <c r="I32" s="56">
        <v>2</v>
      </c>
      <c r="J32" s="56">
        <v>2</v>
      </c>
      <c r="K32" s="56" t="s">
        <v>21</v>
      </c>
      <c r="L32" s="56" t="s">
        <v>22</v>
      </c>
      <c r="M32" s="56"/>
      <c r="N32" s="56" t="s">
        <v>23</v>
      </c>
      <c r="O32" s="56"/>
      <c r="P32" s="56"/>
      <c r="Q32" s="56"/>
      <c r="R32" s="56"/>
      <c r="S32" s="78"/>
    </row>
    <row r="33" spans="2:22">
      <c r="B33" s="28">
        <v>10</v>
      </c>
      <c r="C33" s="17" t="s">
        <v>264</v>
      </c>
      <c r="D33" s="23" t="s">
        <v>110</v>
      </c>
      <c r="E33" s="29">
        <v>2</v>
      </c>
      <c r="F33" s="17" t="s">
        <v>86</v>
      </c>
      <c r="G33" s="41" t="s">
        <v>87</v>
      </c>
      <c r="H33" s="41" t="s">
        <v>265</v>
      </c>
      <c r="I33" s="56">
        <v>3</v>
      </c>
      <c r="J33" s="56">
        <v>6</v>
      </c>
      <c r="K33" s="56" t="s">
        <v>70</v>
      </c>
      <c r="L33" s="56" t="s">
        <v>22</v>
      </c>
      <c r="M33" s="56"/>
      <c r="N33" s="56" t="s">
        <v>23</v>
      </c>
      <c r="O33" s="56"/>
      <c r="P33" s="56"/>
      <c r="Q33" s="56"/>
      <c r="R33" s="56"/>
      <c r="S33" s="78" t="s">
        <v>24</v>
      </c>
      <c r="T33" s="76"/>
      <c r="U33" s="76"/>
      <c r="V33" s="76"/>
    </row>
    <row r="34" spans="2:22">
      <c r="B34" s="28">
        <v>11</v>
      </c>
      <c r="C34" s="17" t="s">
        <v>266</v>
      </c>
      <c r="D34" s="23" t="s">
        <v>267</v>
      </c>
      <c r="E34" s="29">
        <v>2</v>
      </c>
      <c r="F34" s="17" t="s">
        <v>89</v>
      </c>
      <c r="G34" s="41" t="s">
        <v>90</v>
      </c>
      <c r="H34" s="41" t="s">
        <v>91</v>
      </c>
      <c r="I34" s="56">
        <v>2</v>
      </c>
      <c r="J34" s="56">
        <v>4</v>
      </c>
      <c r="K34" s="56" t="s">
        <v>70</v>
      </c>
      <c r="L34" s="56" t="s">
        <v>22</v>
      </c>
      <c r="M34" s="56"/>
      <c r="N34" s="56" t="s">
        <v>23</v>
      </c>
      <c r="O34" s="56"/>
      <c r="P34" s="56"/>
      <c r="Q34" s="56"/>
      <c r="R34" s="56"/>
      <c r="S34" s="78" t="s">
        <v>250</v>
      </c>
      <c r="T34" s="76"/>
      <c r="U34" s="76"/>
      <c r="V34" s="76"/>
    </row>
    <row r="35" spans="2:22">
      <c r="B35" s="28">
        <v>12</v>
      </c>
      <c r="C35" s="17" t="s">
        <v>268</v>
      </c>
      <c r="D35" s="23" t="s">
        <v>93</v>
      </c>
      <c r="E35" s="29">
        <v>2</v>
      </c>
      <c r="F35" s="17" t="s">
        <v>92</v>
      </c>
      <c r="G35" s="41" t="s">
        <v>93</v>
      </c>
      <c r="H35" s="41" t="s">
        <v>94</v>
      </c>
      <c r="I35" s="56">
        <v>2</v>
      </c>
      <c r="J35" s="56">
        <v>2</v>
      </c>
      <c r="K35" s="56" t="s">
        <v>21</v>
      </c>
      <c r="L35" s="56" t="s">
        <v>22</v>
      </c>
      <c r="M35" s="56"/>
      <c r="N35" s="56" t="s">
        <v>23</v>
      </c>
      <c r="O35" s="56"/>
      <c r="P35" s="56"/>
      <c r="Q35" s="56"/>
      <c r="R35" s="56"/>
      <c r="S35" s="78" t="s">
        <v>256</v>
      </c>
      <c r="T35" s="76"/>
      <c r="U35" s="76"/>
      <c r="V35" s="76"/>
    </row>
    <row r="36" ht="25.5" spans="2:19">
      <c r="B36" s="28">
        <v>13</v>
      </c>
      <c r="C36" s="50" t="s">
        <v>269</v>
      </c>
      <c r="D36" s="51" t="s">
        <v>96</v>
      </c>
      <c r="E36" s="29">
        <v>3</v>
      </c>
      <c r="F36" s="45" t="s">
        <v>95</v>
      </c>
      <c r="G36" s="52" t="s">
        <v>96</v>
      </c>
      <c r="H36" s="52" t="s">
        <v>97</v>
      </c>
      <c r="I36" s="45">
        <v>3</v>
      </c>
      <c r="J36" s="45">
        <v>6</v>
      </c>
      <c r="K36" s="45" t="s">
        <v>98</v>
      </c>
      <c r="L36" s="45" t="s">
        <v>22</v>
      </c>
      <c r="M36" s="45"/>
      <c r="N36" s="45" t="s">
        <v>23</v>
      </c>
      <c r="O36" s="45"/>
      <c r="P36" s="45"/>
      <c r="Q36" s="45"/>
      <c r="R36" s="45"/>
      <c r="S36" s="45" t="s">
        <v>24</v>
      </c>
    </row>
    <row r="37" spans="2:19">
      <c r="B37" s="28"/>
      <c r="C37" s="50" t="s">
        <v>270</v>
      </c>
      <c r="D37" s="51" t="s">
        <v>271</v>
      </c>
      <c r="E37" s="29">
        <v>2</v>
      </c>
      <c r="F37" s="47"/>
      <c r="G37" s="53"/>
      <c r="H37" s="53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ht="25.5" spans="2:22">
      <c r="B38" s="28">
        <v>14</v>
      </c>
      <c r="C38" s="17" t="s">
        <v>272</v>
      </c>
      <c r="D38" s="23" t="s">
        <v>273</v>
      </c>
      <c r="E38" s="29">
        <v>2</v>
      </c>
      <c r="F38" s="17" t="s">
        <v>100</v>
      </c>
      <c r="G38" s="41" t="s">
        <v>101</v>
      </c>
      <c r="H38" s="41" t="s">
        <v>102</v>
      </c>
      <c r="I38" s="56">
        <v>3</v>
      </c>
      <c r="J38" s="56">
        <v>6</v>
      </c>
      <c r="K38" s="56" t="s">
        <v>98</v>
      </c>
      <c r="L38" s="56" t="s">
        <v>22</v>
      </c>
      <c r="M38" s="56"/>
      <c r="N38" s="56" t="s">
        <v>23</v>
      </c>
      <c r="O38" s="56"/>
      <c r="P38" s="56"/>
      <c r="Q38" s="56"/>
      <c r="R38" s="56"/>
      <c r="S38" s="78" t="s">
        <v>24</v>
      </c>
      <c r="T38" s="76"/>
      <c r="U38" s="76"/>
      <c r="V38" s="76"/>
    </row>
    <row r="39" spans="2:22">
      <c r="B39" s="28">
        <v>15</v>
      </c>
      <c r="C39" s="17" t="s">
        <v>274</v>
      </c>
      <c r="D39" s="23" t="s">
        <v>104</v>
      </c>
      <c r="E39" s="29">
        <v>3</v>
      </c>
      <c r="F39" s="17" t="s">
        <v>103</v>
      </c>
      <c r="G39" s="41" t="s">
        <v>104</v>
      </c>
      <c r="H39" s="41" t="s">
        <v>105</v>
      </c>
      <c r="I39" s="56">
        <v>2</v>
      </c>
      <c r="J39" s="56">
        <v>2</v>
      </c>
      <c r="K39" s="56" t="s">
        <v>21</v>
      </c>
      <c r="L39" s="56" t="s">
        <v>22</v>
      </c>
      <c r="M39" s="56"/>
      <c r="N39" s="56" t="s">
        <v>23</v>
      </c>
      <c r="O39" s="56"/>
      <c r="P39" s="56"/>
      <c r="Q39" s="56"/>
      <c r="R39" s="56"/>
      <c r="S39" s="78" t="s">
        <v>250</v>
      </c>
      <c r="T39" s="76"/>
      <c r="U39" s="76"/>
      <c r="V39" s="76"/>
    </row>
    <row r="40" ht="25.5" spans="2:22">
      <c r="B40" s="28">
        <v>16</v>
      </c>
      <c r="C40" s="17" t="s">
        <v>275</v>
      </c>
      <c r="D40" s="23" t="s">
        <v>107</v>
      </c>
      <c r="E40" s="29">
        <v>3</v>
      </c>
      <c r="F40" s="17" t="s">
        <v>106</v>
      </c>
      <c r="G40" s="41" t="s">
        <v>107</v>
      </c>
      <c r="H40" s="41" t="s">
        <v>108</v>
      </c>
      <c r="I40" s="56">
        <v>3</v>
      </c>
      <c r="J40" s="56">
        <v>6</v>
      </c>
      <c r="K40" s="56" t="s">
        <v>70</v>
      </c>
      <c r="L40" s="56" t="s">
        <v>22</v>
      </c>
      <c r="M40" s="56"/>
      <c r="N40" s="56" t="s">
        <v>23</v>
      </c>
      <c r="O40" s="56"/>
      <c r="P40" s="56"/>
      <c r="Q40" s="56"/>
      <c r="R40" s="56"/>
      <c r="S40" s="78" t="s">
        <v>252</v>
      </c>
      <c r="T40" s="76"/>
      <c r="U40" s="76"/>
      <c r="V40" s="76"/>
    </row>
    <row r="41" spans="2:19">
      <c r="B41" s="28">
        <v>17</v>
      </c>
      <c r="C41" s="17" t="s">
        <v>264</v>
      </c>
      <c r="D41" s="23" t="s">
        <v>110</v>
      </c>
      <c r="E41" s="29">
        <v>2</v>
      </c>
      <c r="F41" s="17" t="s">
        <v>109</v>
      </c>
      <c r="G41" s="41" t="s">
        <v>110</v>
      </c>
      <c r="H41" s="41" t="s">
        <v>111</v>
      </c>
      <c r="I41" s="56">
        <v>2</v>
      </c>
      <c r="J41" s="56">
        <v>4</v>
      </c>
      <c r="K41" s="56" t="s">
        <v>70</v>
      </c>
      <c r="L41" s="56" t="s">
        <v>22</v>
      </c>
      <c r="M41" s="56"/>
      <c r="N41" s="56"/>
      <c r="O41" s="56" t="s">
        <v>23</v>
      </c>
      <c r="P41" s="56"/>
      <c r="Q41" s="56"/>
      <c r="R41" s="56"/>
      <c r="S41" s="78" t="s">
        <v>250</v>
      </c>
    </row>
    <row r="42" ht="25.5" spans="2:22">
      <c r="B42" s="28">
        <v>18</v>
      </c>
      <c r="C42" s="17" t="s">
        <v>276</v>
      </c>
      <c r="D42" s="23" t="s">
        <v>277</v>
      </c>
      <c r="E42" s="29">
        <v>3</v>
      </c>
      <c r="F42" s="17" t="s">
        <v>112</v>
      </c>
      <c r="G42" s="41" t="s">
        <v>113</v>
      </c>
      <c r="H42" s="41" t="s">
        <v>114</v>
      </c>
      <c r="I42" s="56">
        <v>3</v>
      </c>
      <c r="J42" s="56">
        <v>6</v>
      </c>
      <c r="K42" s="56" t="s">
        <v>21</v>
      </c>
      <c r="L42" s="56" t="s">
        <v>22</v>
      </c>
      <c r="M42" s="56"/>
      <c r="N42" s="56"/>
      <c r="O42" s="56" t="s">
        <v>23</v>
      </c>
      <c r="P42" s="56"/>
      <c r="Q42" s="56"/>
      <c r="R42" s="56"/>
      <c r="S42" s="78" t="s">
        <v>252</v>
      </c>
      <c r="T42" s="76"/>
      <c r="U42" s="76"/>
      <c r="V42" s="76"/>
    </row>
    <row r="43" ht="25.5" spans="2:19">
      <c r="B43" s="28">
        <v>19</v>
      </c>
      <c r="C43" s="17" t="s">
        <v>278</v>
      </c>
      <c r="D43" s="54" t="s">
        <v>279</v>
      </c>
      <c r="E43" s="29">
        <v>3</v>
      </c>
      <c r="F43" s="17" t="s">
        <v>115</v>
      </c>
      <c r="G43" s="41" t="s">
        <v>116</v>
      </c>
      <c r="H43" s="41" t="s">
        <v>117</v>
      </c>
      <c r="I43" s="56">
        <v>2</v>
      </c>
      <c r="J43" s="56">
        <v>2</v>
      </c>
      <c r="K43" s="56" t="s">
        <v>70</v>
      </c>
      <c r="L43" s="56" t="s">
        <v>22</v>
      </c>
      <c r="M43" s="56"/>
      <c r="N43" s="56"/>
      <c r="O43" s="56" t="s">
        <v>23</v>
      </c>
      <c r="P43" s="56"/>
      <c r="Q43" s="56"/>
      <c r="R43" s="56"/>
      <c r="S43" s="78" t="s">
        <v>268</v>
      </c>
    </row>
    <row r="44" ht="25.5" spans="2:22">
      <c r="B44" s="28">
        <v>20</v>
      </c>
      <c r="C44" s="17" t="s">
        <v>280</v>
      </c>
      <c r="D44" s="23" t="s">
        <v>119</v>
      </c>
      <c r="E44" s="29">
        <v>3</v>
      </c>
      <c r="F44" s="17" t="s">
        <v>118</v>
      </c>
      <c r="G44" s="41" t="s">
        <v>119</v>
      </c>
      <c r="H44" s="41" t="s">
        <v>120</v>
      </c>
      <c r="I44" s="56">
        <v>3</v>
      </c>
      <c r="J44" s="56">
        <v>6</v>
      </c>
      <c r="K44" s="56" t="s">
        <v>98</v>
      </c>
      <c r="L44" s="56" t="s">
        <v>22</v>
      </c>
      <c r="M44" s="56"/>
      <c r="N44" s="56"/>
      <c r="O44" s="56" t="s">
        <v>23</v>
      </c>
      <c r="P44" s="56"/>
      <c r="Q44" s="56"/>
      <c r="R44" s="56"/>
      <c r="S44" s="78" t="s">
        <v>24</v>
      </c>
      <c r="T44" s="76"/>
      <c r="U44" s="76"/>
      <c r="V44" s="76"/>
    </row>
    <row r="45" ht="25.5" spans="2:19">
      <c r="B45" s="28">
        <v>21</v>
      </c>
      <c r="C45" s="17" t="s">
        <v>281</v>
      </c>
      <c r="D45" s="23" t="s">
        <v>282</v>
      </c>
      <c r="E45" s="29">
        <v>2</v>
      </c>
      <c r="F45" s="17" t="s">
        <v>122</v>
      </c>
      <c r="G45" s="41" t="s">
        <v>123</v>
      </c>
      <c r="H45" s="41" t="s">
        <v>124</v>
      </c>
      <c r="I45" s="56">
        <v>3</v>
      </c>
      <c r="J45" s="56">
        <v>3</v>
      </c>
      <c r="K45" s="56" t="s">
        <v>21</v>
      </c>
      <c r="L45" s="56" t="s">
        <v>22</v>
      </c>
      <c r="M45" s="56"/>
      <c r="N45" s="56"/>
      <c r="O45" s="56" t="s">
        <v>23</v>
      </c>
      <c r="P45" s="56"/>
      <c r="Q45" s="56"/>
      <c r="R45" s="56"/>
      <c r="S45" s="78" t="s">
        <v>283</v>
      </c>
    </row>
    <row r="46" ht="25.5" spans="2:19">
      <c r="B46" s="28">
        <v>22</v>
      </c>
      <c r="C46" s="17" t="s">
        <v>284</v>
      </c>
      <c r="D46" s="23" t="s">
        <v>285</v>
      </c>
      <c r="E46" s="29">
        <v>3</v>
      </c>
      <c r="F46" s="17" t="s">
        <v>126</v>
      </c>
      <c r="G46" s="41" t="s">
        <v>127</v>
      </c>
      <c r="H46" s="41" t="s">
        <v>128</v>
      </c>
      <c r="I46" s="56">
        <v>2</v>
      </c>
      <c r="J46" s="56">
        <v>3</v>
      </c>
      <c r="K46" s="56" t="s">
        <v>21</v>
      </c>
      <c r="L46" s="56" t="s">
        <v>22</v>
      </c>
      <c r="M46" s="56"/>
      <c r="N46" s="56"/>
      <c r="O46" s="56" t="s">
        <v>23</v>
      </c>
      <c r="P46" s="56"/>
      <c r="Q46" s="56"/>
      <c r="R46" s="56"/>
      <c r="S46" s="78" t="s">
        <v>281</v>
      </c>
    </row>
    <row r="47" ht="25.5" spans="2:19">
      <c r="B47" s="28">
        <v>23</v>
      </c>
      <c r="C47" s="17" t="s">
        <v>286</v>
      </c>
      <c r="D47" s="23" t="s">
        <v>131</v>
      </c>
      <c r="E47" s="29">
        <v>2</v>
      </c>
      <c r="F47" s="17" t="s">
        <v>130</v>
      </c>
      <c r="G47" s="41" t="s">
        <v>131</v>
      </c>
      <c r="H47" s="41" t="s">
        <v>132</v>
      </c>
      <c r="I47" s="56">
        <v>3</v>
      </c>
      <c r="J47" s="56">
        <v>6</v>
      </c>
      <c r="K47" s="56" t="s">
        <v>70</v>
      </c>
      <c r="L47" s="56" t="s">
        <v>22</v>
      </c>
      <c r="M47" s="56"/>
      <c r="N47" s="56"/>
      <c r="O47" s="56"/>
      <c r="P47" s="56" t="s">
        <v>23</v>
      </c>
      <c r="Q47" s="56"/>
      <c r="R47" s="56"/>
      <c r="S47" s="78" t="s">
        <v>287</v>
      </c>
    </row>
    <row r="48" ht="25.5" spans="2:19">
      <c r="B48" s="28">
        <v>24</v>
      </c>
      <c r="C48" s="29" t="s">
        <v>288</v>
      </c>
      <c r="D48" s="25" t="s">
        <v>289</v>
      </c>
      <c r="E48" s="29">
        <v>2</v>
      </c>
      <c r="F48" s="17" t="s">
        <v>134</v>
      </c>
      <c r="G48" s="41" t="s">
        <v>135</v>
      </c>
      <c r="H48" s="41" t="s">
        <v>136</v>
      </c>
      <c r="I48" s="56">
        <v>3</v>
      </c>
      <c r="J48" s="56">
        <v>3</v>
      </c>
      <c r="K48" s="56" t="s">
        <v>21</v>
      </c>
      <c r="L48" s="56" t="s">
        <v>22</v>
      </c>
      <c r="M48" s="56"/>
      <c r="N48" s="56"/>
      <c r="O48" s="56"/>
      <c r="P48" s="56" t="s">
        <v>23</v>
      </c>
      <c r="Q48" s="56"/>
      <c r="R48" s="56"/>
      <c r="S48" s="78" t="s">
        <v>281</v>
      </c>
    </row>
    <row r="49" ht="25.5" spans="2:19">
      <c r="B49" s="28"/>
      <c r="C49" s="17" t="s">
        <v>290</v>
      </c>
      <c r="D49" s="23" t="s">
        <v>291</v>
      </c>
      <c r="E49" s="29">
        <v>2</v>
      </c>
      <c r="F49" s="17"/>
      <c r="G49" s="41"/>
      <c r="H49" s="41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78"/>
    </row>
    <row r="50" spans="2:19">
      <c r="B50" s="28">
        <v>25</v>
      </c>
      <c r="C50" s="17" t="s">
        <v>292</v>
      </c>
      <c r="D50" s="23" t="s">
        <v>139</v>
      </c>
      <c r="E50" s="29">
        <v>3</v>
      </c>
      <c r="F50" s="17" t="s">
        <v>138</v>
      </c>
      <c r="G50" s="41" t="s">
        <v>139</v>
      </c>
      <c r="H50" s="41" t="s">
        <v>140</v>
      </c>
      <c r="I50" s="56">
        <v>3</v>
      </c>
      <c r="J50" s="56">
        <v>3</v>
      </c>
      <c r="K50" s="56" t="s">
        <v>21</v>
      </c>
      <c r="L50" s="56" t="s">
        <v>22</v>
      </c>
      <c r="M50" s="56"/>
      <c r="N50" s="56"/>
      <c r="O50" s="56"/>
      <c r="P50" s="56" t="s">
        <v>23</v>
      </c>
      <c r="Q50" s="56"/>
      <c r="R50" s="56"/>
      <c r="S50" s="78" t="s">
        <v>281</v>
      </c>
    </row>
    <row r="51" spans="2:19">
      <c r="B51" s="28">
        <v>26</v>
      </c>
      <c r="C51" s="17" t="s">
        <v>293</v>
      </c>
      <c r="D51" s="23" t="s">
        <v>143</v>
      </c>
      <c r="E51" s="29">
        <v>3</v>
      </c>
      <c r="F51" s="17" t="s">
        <v>142</v>
      </c>
      <c r="G51" s="41" t="s">
        <v>143</v>
      </c>
      <c r="H51" s="41" t="s">
        <v>144</v>
      </c>
      <c r="I51" s="56">
        <v>3</v>
      </c>
      <c r="J51" s="56">
        <v>6</v>
      </c>
      <c r="K51" s="56" t="s">
        <v>70</v>
      </c>
      <c r="L51" s="56" t="s">
        <v>22</v>
      </c>
      <c r="M51" s="56"/>
      <c r="N51" s="56"/>
      <c r="O51" s="56"/>
      <c r="P51" s="56"/>
      <c r="Q51" s="56" t="s">
        <v>23</v>
      </c>
      <c r="R51" s="56"/>
      <c r="S51" s="78" t="s">
        <v>274</v>
      </c>
    </row>
    <row r="52" spans="2:19">
      <c r="B52" s="28">
        <v>27</v>
      </c>
      <c r="C52" s="17" t="s">
        <v>294</v>
      </c>
      <c r="D52" s="23" t="s">
        <v>147</v>
      </c>
      <c r="E52" s="29">
        <v>2</v>
      </c>
      <c r="F52" s="17" t="s">
        <v>146</v>
      </c>
      <c r="G52" s="41" t="s">
        <v>147</v>
      </c>
      <c r="H52" s="41" t="s">
        <v>148</v>
      </c>
      <c r="I52" s="56">
        <v>2</v>
      </c>
      <c r="J52" s="56">
        <v>2</v>
      </c>
      <c r="K52" s="56" t="s">
        <v>21</v>
      </c>
      <c r="L52" s="56" t="s">
        <v>22</v>
      </c>
      <c r="M52" s="56"/>
      <c r="N52" s="56"/>
      <c r="O52" s="56"/>
      <c r="P52" s="56"/>
      <c r="Q52" s="56" t="s">
        <v>23</v>
      </c>
      <c r="R52" s="56"/>
      <c r="S52" s="78" t="s">
        <v>24</v>
      </c>
    </row>
    <row r="53" ht="25.5" spans="2:19">
      <c r="B53" s="28">
        <v>28</v>
      </c>
      <c r="C53" s="17" t="s">
        <v>295</v>
      </c>
      <c r="D53" s="23" t="s">
        <v>150</v>
      </c>
      <c r="E53" s="29">
        <v>2</v>
      </c>
      <c r="F53" s="17" t="s">
        <v>149</v>
      </c>
      <c r="G53" s="41" t="s">
        <v>150</v>
      </c>
      <c r="H53" s="41" t="s">
        <v>151</v>
      </c>
      <c r="I53" s="56">
        <v>2</v>
      </c>
      <c r="J53" s="56">
        <v>2</v>
      </c>
      <c r="K53" s="56" t="s">
        <v>21</v>
      </c>
      <c r="L53" s="56" t="s">
        <v>22</v>
      </c>
      <c r="M53" s="56"/>
      <c r="N53" s="56"/>
      <c r="O53" s="56"/>
      <c r="P53" s="56"/>
      <c r="Q53" s="56" t="s">
        <v>23</v>
      </c>
      <c r="R53" s="56"/>
      <c r="S53" s="78" t="s">
        <v>24</v>
      </c>
    </row>
    <row r="54" spans="2:19">
      <c r="B54" s="28">
        <v>29</v>
      </c>
      <c r="C54" s="17" t="s">
        <v>296</v>
      </c>
      <c r="D54" s="23" t="s">
        <v>297</v>
      </c>
      <c r="E54" s="29">
        <v>3</v>
      </c>
      <c r="F54" s="17" t="s">
        <v>153</v>
      </c>
      <c r="G54" s="41" t="s">
        <v>154</v>
      </c>
      <c r="H54" s="41" t="s">
        <v>155</v>
      </c>
      <c r="I54" s="56">
        <v>3</v>
      </c>
      <c r="J54" s="56"/>
      <c r="K54" s="56" t="s">
        <v>156</v>
      </c>
      <c r="L54" s="56" t="s">
        <v>22</v>
      </c>
      <c r="M54" s="56"/>
      <c r="N54" s="56"/>
      <c r="O54" s="56"/>
      <c r="P54" s="56"/>
      <c r="Q54" s="56" t="s">
        <v>23</v>
      </c>
      <c r="R54" s="56"/>
      <c r="S54" s="79"/>
    </row>
    <row r="55" spans="2:19">
      <c r="B55" s="28">
        <v>30</v>
      </c>
      <c r="C55" s="17" t="s">
        <v>298</v>
      </c>
      <c r="D55" s="23" t="s">
        <v>158</v>
      </c>
      <c r="E55" s="29">
        <v>4</v>
      </c>
      <c r="F55" s="17" t="s">
        <v>157</v>
      </c>
      <c r="G55" s="41" t="s">
        <v>158</v>
      </c>
      <c r="H55" s="41" t="s">
        <v>159</v>
      </c>
      <c r="I55" s="56">
        <v>4</v>
      </c>
      <c r="J55" s="56"/>
      <c r="K55" s="56" t="s">
        <v>98</v>
      </c>
      <c r="L55" s="56" t="s">
        <v>22</v>
      </c>
      <c r="M55" s="56"/>
      <c r="N55" s="56"/>
      <c r="O55" s="56"/>
      <c r="P55" s="56"/>
      <c r="Q55" s="56"/>
      <c r="R55" s="56" t="s">
        <v>23</v>
      </c>
      <c r="S55" s="79"/>
    </row>
    <row r="56" customHeight="1" spans="2:19">
      <c r="B56" s="33"/>
      <c r="C56" s="34"/>
      <c r="D56" s="34"/>
      <c r="E56" s="35">
        <f>SUM(E22:E55)</f>
        <v>83</v>
      </c>
      <c r="F56" s="36" t="s">
        <v>56</v>
      </c>
      <c r="G56" s="37"/>
      <c r="H56" s="38"/>
      <c r="I56" s="64">
        <f>SUM(I22:I55)</f>
        <v>76</v>
      </c>
      <c r="J56" s="67"/>
      <c r="K56" s="64"/>
      <c r="L56" s="64"/>
      <c r="M56" s="64"/>
      <c r="N56" s="64"/>
      <c r="O56" s="64"/>
      <c r="P56" s="64"/>
      <c r="Q56" s="64"/>
      <c r="R56" s="64"/>
      <c r="S56" s="77"/>
    </row>
    <row r="57" ht="15.75" spans="2:5">
      <c r="B57" s="39" t="s">
        <v>160</v>
      </c>
      <c r="C57" s="39"/>
      <c r="D57" s="39"/>
      <c r="E57" s="40"/>
    </row>
    <row r="58" ht="14.5" customHeight="1" spans="2:19">
      <c r="B58" s="7" t="s">
        <v>3</v>
      </c>
      <c r="C58" s="8" t="s">
        <v>233</v>
      </c>
      <c r="D58" s="8"/>
      <c r="E58" s="8" t="s">
        <v>6</v>
      </c>
      <c r="F58" s="8" t="s">
        <v>4</v>
      </c>
      <c r="G58" s="8"/>
      <c r="H58" s="9" t="s">
        <v>5</v>
      </c>
      <c r="I58" s="8" t="s">
        <v>6</v>
      </c>
      <c r="J58" s="8" t="s">
        <v>7</v>
      </c>
      <c r="K58" s="8" t="s">
        <v>8</v>
      </c>
      <c r="L58" s="8" t="s">
        <v>9</v>
      </c>
      <c r="M58" s="59" t="s">
        <v>10</v>
      </c>
      <c r="N58" s="60"/>
      <c r="O58" s="60"/>
      <c r="P58" s="60"/>
      <c r="Q58" s="60"/>
      <c r="R58" s="70"/>
      <c r="S58" s="71" t="s">
        <v>11</v>
      </c>
    </row>
    <row r="59" spans="2:19">
      <c r="B59" s="10"/>
      <c r="C59" s="11" t="s">
        <v>16</v>
      </c>
      <c r="D59" s="11" t="s">
        <v>17</v>
      </c>
      <c r="E59" s="11"/>
      <c r="F59" s="11" t="s">
        <v>16</v>
      </c>
      <c r="G59" s="11" t="s">
        <v>17</v>
      </c>
      <c r="H59" s="12"/>
      <c r="I59" s="11"/>
      <c r="J59" s="11"/>
      <c r="K59" s="11"/>
      <c r="L59" s="11"/>
      <c r="M59" s="11">
        <v>1</v>
      </c>
      <c r="N59" s="11">
        <v>2</v>
      </c>
      <c r="O59" s="11">
        <v>3</v>
      </c>
      <c r="P59" s="11">
        <v>4</v>
      </c>
      <c r="Q59" s="11">
        <v>5</v>
      </c>
      <c r="R59" s="11">
        <v>6</v>
      </c>
      <c r="S59" s="73"/>
    </row>
    <row r="60" spans="2:19">
      <c r="B60" s="55">
        <v>31</v>
      </c>
      <c r="C60" s="17" t="s">
        <v>299</v>
      </c>
      <c r="D60" s="23" t="s">
        <v>300</v>
      </c>
      <c r="E60" s="29">
        <v>2</v>
      </c>
      <c r="F60" s="56" t="s">
        <v>161</v>
      </c>
      <c r="G60" s="41" t="s">
        <v>162</v>
      </c>
      <c r="H60" s="41" t="s">
        <v>163</v>
      </c>
      <c r="I60" s="56">
        <v>2</v>
      </c>
      <c r="J60" s="56">
        <v>2</v>
      </c>
      <c r="K60" s="56" t="s">
        <v>21</v>
      </c>
      <c r="L60" s="56" t="s">
        <v>70</v>
      </c>
      <c r="M60" s="56"/>
      <c r="N60" s="56"/>
      <c r="O60" s="56" t="s">
        <v>23</v>
      </c>
      <c r="P60" s="56"/>
      <c r="Q60" s="56"/>
      <c r="R60" s="56"/>
      <c r="S60" s="78" t="s">
        <v>254</v>
      </c>
    </row>
    <row r="61" ht="15.75" spans="2:19">
      <c r="B61" s="55">
        <v>32</v>
      </c>
      <c r="C61" s="17" t="s">
        <v>301</v>
      </c>
      <c r="D61" s="23" t="s">
        <v>302</v>
      </c>
      <c r="E61" s="29">
        <v>2</v>
      </c>
      <c r="F61" s="56" t="s">
        <v>164</v>
      </c>
      <c r="G61" s="41" t="s">
        <v>165</v>
      </c>
      <c r="H61" s="41" t="s">
        <v>166</v>
      </c>
      <c r="I61" s="68">
        <v>2</v>
      </c>
      <c r="J61" s="68">
        <v>2</v>
      </c>
      <c r="K61" s="68" t="s">
        <v>21</v>
      </c>
      <c r="L61" s="68" t="s">
        <v>70</v>
      </c>
      <c r="M61" s="56"/>
      <c r="N61" s="56"/>
      <c r="O61" s="56" t="s">
        <v>23</v>
      </c>
      <c r="P61" s="56"/>
      <c r="Q61" s="56"/>
      <c r="R61" s="56"/>
      <c r="S61" s="78"/>
    </row>
    <row r="62" ht="15.75" spans="2:19">
      <c r="B62" s="55">
        <v>33</v>
      </c>
      <c r="F62" s="56" t="s">
        <v>167</v>
      </c>
      <c r="G62" s="41" t="s">
        <v>168</v>
      </c>
      <c r="H62" s="41" t="s">
        <v>169</v>
      </c>
      <c r="I62" s="68">
        <v>2</v>
      </c>
      <c r="J62" s="68">
        <v>2</v>
      </c>
      <c r="K62" s="68" t="s">
        <v>21</v>
      </c>
      <c r="L62" s="68" t="s">
        <v>70</v>
      </c>
      <c r="M62" s="56"/>
      <c r="N62" s="56"/>
      <c r="O62" s="56" t="s">
        <v>23</v>
      </c>
      <c r="P62" s="56"/>
      <c r="Q62" s="56"/>
      <c r="R62" s="56"/>
      <c r="S62" s="78"/>
    </row>
    <row r="63" ht="25.5" spans="2:19">
      <c r="B63" s="55">
        <v>34</v>
      </c>
      <c r="C63" s="17" t="s">
        <v>283</v>
      </c>
      <c r="D63" s="23" t="s">
        <v>303</v>
      </c>
      <c r="E63" s="29">
        <v>2</v>
      </c>
      <c r="F63" s="56" t="s">
        <v>170</v>
      </c>
      <c r="G63" s="41" t="s">
        <v>171</v>
      </c>
      <c r="H63" s="41" t="s">
        <v>172</v>
      </c>
      <c r="I63" s="68">
        <v>2</v>
      </c>
      <c r="J63" s="68">
        <v>2</v>
      </c>
      <c r="K63" s="68" t="s">
        <v>21</v>
      </c>
      <c r="L63" s="68" t="s">
        <v>70</v>
      </c>
      <c r="M63" s="56"/>
      <c r="N63" s="56"/>
      <c r="O63" s="56" t="s">
        <v>23</v>
      </c>
      <c r="P63" s="56"/>
      <c r="Q63" s="56"/>
      <c r="R63" s="56"/>
      <c r="S63" s="78"/>
    </row>
    <row r="64" ht="25.5" spans="2:19">
      <c r="B64" s="55">
        <v>35</v>
      </c>
      <c r="C64" s="57"/>
      <c r="D64" s="57"/>
      <c r="E64" s="58"/>
      <c r="F64" s="56" t="s">
        <v>173</v>
      </c>
      <c r="G64" s="41" t="s">
        <v>174</v>
      </c>
      <c r="H64" s="41" t="s">
        <v>175</v>
      </c>
      <c r="I64" s="56">
        <v>3</v>
      </c>
      <c r="J64" s="56">
        <v>4</v>
      </c>
      <c r="K64" s="56" t="s">
        <v>98</v>
      </c>
      <c r="L64" s="56" t="s">
        <v>70</v>
      </c>
      <c r="M64" s="56"/>
      <c r="N64" s="56"/>
      <c r="O64" s="56"/>
      <c r="P64" s="56" t="s">
        <v>23</v>
      </c>
      <c r="Q64" s="56"/>
      <c r="R64" s="56"/>
      <c r="S64" s="78" t="s">
        <v>24</v>
      </c>
    </row>
    <row r="65" ht="25.5" spans="2:19">
      <c r="B65" s="55">
        <v>36</v>
      </c>
      <c r="C65" s="17" t="s">
        <v>304</v>
      </c>
      <c r="D65" s="23" t="s">
        <v>305</v>
      </c>
      <c r="E65" s="29">
        <v>3</v>
      </c>
      <c r="F65" s="56" t="s">
        <v>176</v>
      </c>
      <c r="G65" s="41" t="s">
        <v>177</v>
      </c>
      <c r="H65" s="41" t="s">
        <v>178</v>
      </c>
      <c r="I65" s="56">
        <v>3</v>
      </c>
      <c r="J65" s="56">
        <v>3</v>
      </c>
      <c r="K65" s="56" t="s">
        <v>21</v>
      </c>
      <c r="L65" s="56" t="s">
        <v>70</v>
      </c>
      <c r="M65" s="56"/>
      <c r="N65" s="56"/>
      <c r="O65" s="56"/>
      <c r="P65" s="56" t="s">
        <v>23</v>
      </c>
      <c r="Q65" s="56"/>
      <c r="R65" s="56"/>
      <c r="S65" s="78"/>
    </row>
    <row r="66" ht="15.75" spans="2:19">
      <c r="B66" s="55">
        <v>37</v>
      </c>
      <c r="C66" s="57"/>
      <c r="D66" s="57"/>
      <c r="E66" s="58"/>
      <c r="F66" s="56" t="s">
        <v>180</v>
      </c>
      <c r="G66" s="41" t="s">
        <v>181</v>
      </c>
      <c r="H66" s="41" t="s">
        <v>182</v>
      </c>
      <c r="I66" s="68">
        <v>3</v>
      </c>
      <c r="J66" s="68">
        <v>6</v>
      </c>
      <c r="K66" s="68" t="s">
        <v>98</v>
      </c>
      <c r="L66" s="68" t="s">
        <v>70</v>
      </c>
      <c r="M66" s="56"/>
      <c r="N66" s="56"/>
      <c r="O66" s="56"/>
      <c r="P66" s="56" t="s">
        <v>23</v>
      </c>
      <c r="Q66" s="56"/>
      <c r="R66" s="56"/>
      <c r="S66" s="78"/>
    </row>
    <row r="67" ht="15.75" spans="2:19">
      <c r="B67" s="55">
        <v>38</v>
      </c>
      <c r="C67" s="57"/>
      <c r="D67" s="57"/>
      <c r="E67" s="58"/>
      <c r="F67" s="56" t="s">
        <v>183</v>
      </c>
      <c r="G67" s="41" t="s">
        <v>184</v>
      </c>
      <c r="H67" s="41" t="s">
        <v>185</v>
      </c>
      <c r="I67" s="68">
        <v>3</v>
      </c>
      <c r="J67" s="68">
        <v>6</v>
      </c>
      <c r="K67" s="68" t="s">
        <v>98</v>
      </c>
      <c r="L67" s="68" t="s">
        <v>70</v>
      </c>
      <c r="M67" s="56"/>
      <c r="N67" s="56"/>
      <c r="O67" s="56"/>
      <c r="P67" s="56" t="s">
        <v>23</v>
      </c>
      <c r="Q67" s="56"/>
      <c r="R67" s="56"/>
      <c r="S67" s="78"/>
    </row>
    <row r="68" ht="25.5" spans="2:19">
      <c r="B68" s="55">
        <v>39</v>
      </c>
      <c r="C68" s="57"/>
      <c r="D68" s="57"/>
      <c r="E68" s="58"/>
      <c r="F68" s="56" t="s">
        <v>186</v>
      </c>
      <c r="G68" s="41" t="s">
        <v>187</v>
      </c>
      <c r="H68" s="41" t="s">
        <v>188</v>
      </c>
      <c r="I68" s="56">
        <v>2</v>
      </c>
      <c r="J68" s="56">
        <v>2</v>
      </c>
      <c r="K68" s="56" t="s">
        <v>21</v>
      </c>
      <c r="L68" s="56" t="s">
        <v>70</v>
      </c>
      <c r="M68" s="56"/>
      <c r="N68" s="56"/>
      <c r="O68" s="56"/>
      <c r="P68" s="56"/>
      <c r="Q68" s="56" t="s">
        <v>23</v>
      </c>
      <c r="R68" s="56"/>
      <c r="S68" s="78"/>
    </row>
    <row r="69" spans="2:19">
      <c r="B69" s="55">
        <v>40</v>
      </c>
      <c r="C69" s="17" t="s">
        <v>306</v>
      </c>
      <c r="D69" s="23" t="s">
        <v>307</v>
      </c>
      <c r="E69" s="29">
        <v>2</v>
      </c>
      <c r="F69" s="56" t="s">
        <v>189</v>
      </c>
      <c r="G69" s="41" t="s">
        <v>190</v>
      </c>
      <c r="H69" s="41" t="s">
        <v>191</v>
      </c>
      <c r="I69" s="56">
        <v>2</v>
      </c>
      <c r="J69" s="56">
        <v>2</v>
      </c>
      <c r="K69" s="56" t="s">
        <v>21</v>
      </c>
      <c r="L69" s="56" t="s">
        <v>70</v>
      </c>
      <c r="M69" s="56"/>
      <c r="N69" s="56"/>
      <c r="O69" s="56"/>
      <c r="P69" s="56"/>
      <c r="Q69" s="56" t="s">
        <v>23</v>
      </c>
      <c r="R69" s="56"/>
      <c r="S69" s="88"/>
    </row>
    <row r="70" ht="25.5" spans="2:19">
      <c r="B70" s="55">
        <v>41</v>
      </c>
      <c r="C70" s="17" t="s">
        <v>308</v>
      </c>
      <c r="D70" s="23" t="s">
        <v>193</v>
      </c>
      <c r="E70" s="29">
        <v>2</v>
      </c>
      <c r="F70" s="56" t="s">
        <v>192</v>
      </c>
      <c r="G70" s="41" t="s">
        <v>193</v>
      </c>
      <c r="H70" s="41" t="s">
        <v>194</v>
      </c>
      <c r="I70" s="56">
        <v>2</v>
      </c>
      <c r="J70" s="56">
        <v>2</v>
      </c>
      <c r="K70" s="56" t="s">
        <v>21</v>
      </c>
      <c r="L70" s="56" t="s">
        <v>70</v>
      </c>
      <c r="M70" s="56"/>
      <c r="N70" s="56"/>
      <c r="O70" s="56"/>
      <c r="P70" s="56"/>
      <c r="Q70" s="56" t="s">
        <v>23</v>
      </c>
      <c r="R70" s="56"/>
      <c r="S70" s="88"/>
    </row>
    <row r="71" spans="2:19">
      <c r="B71" s="55">
        <v>42</v>
      </c>
      <c r="C71" s="17" t="s">
        <v>309</v>
      </c>
      <c r="D71" s="23" t="s">
        <v>310</v>
      </c>
      <c r="E71" s="29">
        <v>2</v>
      </c>
      <c r="F71" s="56" t="s">
        <v>195</v>
      </c>
      <c r="G71" s="41" t="s">
        <v>196</v>
      </c>
      <c r="H71" s="41" t="s">
        <v>197</v>
      </c>
      <c r="I71" s="56">
        <v>2</v>
      </c>
      <c r="J71" s="56">
        <v>2</v>
      </c>
      <c r="K71" s="56" t="s">
        <v>21</v>
      </c>
      <c r="L71" s="56" t="s">
        <v>70</v>
      </c>
      <c r="M71" s="56"/>
      <c r="N71" s="56"/>
      <c r="O71" s="56"/>
      <c r="P71" s="56"/>
      <c r="Q71" s="56" t="s">
        <v>23</v>
      </c>
      <c r="R71" s="56"/>
      <c r="S71" s="88" t="s">
        <v>280</v>
      </c>
    </row>
    <row r="72" spans="2:19">
      <c r="B72" s="55">
        <v>43</v>
      </c>
      <c r="C72" s="17" t="s">
        <v>311</v>
      </c>
      <c r="D72" s="23" t="s">
        <v>199</v>
      </c>
      <c r="E72" s="29">
        <v>2</v>
      </c>
      <c r="F72" s="56" t="s">
        <v>198</v>
      </c>
      <c r="G72" s="41" t="s">
        <v>199</v>
      </c>
      <c r="H72" s="41" t="s">
        <v>200</v>
      </c>
      <c r="I72" s="56">
        <v>2</v>
      </c>
      <c r="J72" s="56">
        <v>2</v>
      </c>
      <c r="K72" s="56" t="s">
        <v>21</v>
      </c>
      <c r="L72" s="56" t="s">
        <v>70</v>
      </c>
      <c r="M72" s="56"/>
      <c r="N72" s="56"/>
      <c r="O72" s="56"/>
      <c r="P72" s="56"/>
      <c r="Q72" s="56" t="s">
        <v>23</v>
      </c>
      <c r="R72" s="56"/>
      <c r="S72" s="88" t="s">
        <v>280</v>
      </c>
    </row>
    <row r="73" spans="2:19">
      <c r="B73" s="55">
        <v>44</v>
      </c>
      <c r="C73" s="17" t="s">
        <v>287</v>
      </c>
      <c r="D73" s="23" t="s">
        <v>312</v>
      </c>
      <c r="E73" s="29">
        <v>2</v>
      </c>
      <c r="F73" s="56" t="s">
        <v>201</v>
      </c>
      <c r="G73" s="41" t="s">
        <v>202</v>
      </c>
      <c r="H73" s="41" t="s">
        <v>203</v>
      </c>
      <c r="I73" s="56">
        <v>2</v>
      </c>
      <c r="J73" s="56">
        <v>2</v>
      </c>
      <c r="K73" s="56" t="s">
        <v>21</v>
      </c>
      <c r="L73" s="56" t="s">
        <v>70</v>
      </c>
      <c r="M73" s="56"/>
      <c r="N73" s="56"/>
      <c r="O73" s="56"/>
      <c r="P73" s="56"/>
      <c r="Q73" s="56" t="s">
        <v>23</v>
      </c>
      <c r="R73" s="56"/>
      <c r="S73" s="88" t="s">
        <v>252</v>
      </c>
    </row>
    <row r="74" ht="15.75" spans="2:19">
      <c r="B74" s="55">
        <v>45</v>
      </c>
      <c r="C74" s="57"/>
      <c r="D74" s="57"/>
      <c r="E74" s="58"/>
      <c r="F74" s="56" t="s">
        <v>204</v>
      </c>
      <c r="G74" s="41" t="s">
        <v>205</v>
      </c>
      <c r="H74" s="41" t="s">
        <v>206</v>
      </c>
      <c r="I74" s="68">
        <v>2</v>
      </c>
      <c r="J74" s="68">
        <v>3</v>
      </c>
      <c r="K74" s="68" t="s">
        <v>21</v>
      </c>
      <c r="L74" s="68" t="s">
        <v>70</v>
      </c>
      <c r="M74" s="56"/>
      <c r="N74" s="56"/>
      <c r="O74" s="56"/>
      <c r="P74" s="56"/>
      <c r="Q74" s="56" t="s">
        <v>23</v>
      </c>
      <c r="R74" s="56"/>
      <c r="S74" s="88"/>
    </row>
    <row r="75" ht="15.75" spans="2:19">
      <c r="B75" s="55">
        <v>46</v>
      </c>
      <c r="C75" s="57"/>
      <c r="D75" s="57"/>
      <c r="E75" s="58"/>
      <c r="F75" s="56" t="s">
        <v>207</v>
      </c>
      <c r="G75" s="41" t="s">
        <v>208</v>
      </c>
      <c r="H75" s="41" t="s">
        <v>209</v>
      </c>
      <c r="I75" s="68">
        <v>2</v>
      </c>
      <c r="J75" s="68">
        <v>3</v>
      </c>
      <c r="K75" s="68" t="s">
        <v>21</v>
      </c>
      <c r="L75" s="68" t="s">
        <v>70</v>
      </c>
      <c r="M75" s="56"/>
      <c r="N75" s="56"/>
      <c r="O75" s="56"/>
      <c r="P75" s="56"/>
      <c r="Q75" s="56" t="s">
        <v>23</v>
      </c>
      <c r="R75" s="56"/>
      <c r="S75" s="88"/>
    </row>
    <row r="76" ht="15.75" spans="2:19">
      <c r="B76" s="55">
        <v>47</v>
      </c>
      <c r="C76" s="57"/>
      <c r="D76" s="57"/>
      <c r="E76" s="58"/>
      <c r="F76" s="56" t="s">
        <v>210</v>
      </c>
      <c r="G76" s="41" t="s">
        <v>211</v>
      </c>
      <c r="H76" s="41" t="s">
        <v>212</v>
      </c>
      <c r="I76" s="68">
        <v>2</v>
      </c>
      <c r="J76" s="68">
        <v>2</v>
      </c>
      <c r="K76" s="68" t="s">
        <v>21</v>
      </c>
      <c r="L76" s="68" t="s">
        <v>70</v>
      </c>
      <c r="M76" s="56"/>
      <c r="N76" s="56"/>
      <c r="O76" s="56"/>
      <c r="P76" s="56"/>
      <c r="Q76" s="56"/>
      <c r="R76" s="56" t="s">
        <v>23</v>
      </c>
      <c r="S76" s="88"/>
    </row>
    <row r="77" ht="25.5" spans="2:19">
      <c r="B77" s="55">
        <v>48</v>
      </c>
      <c r="C77" s="57"/>
      <c r="D77" s="57"/>
      <c r="E77" s="58"/>
      <c r="F77" s="56" t="s">
        <v>213</v>
      </c>
      <c r="G77" s="41" t="s">
        <v>214</v>
      </c>
      <c r="H77" s="41" t="s">
        <v>215</v>
      </c>
      <c r="I77" s="68">
        <v>2</v>
      </c>
      <c r="J77" s="68">
        <v>2</v>
      </c>
      <c r="K77" s="68" t="s">
        <v>21</v>
      </c>
      <c r="L77" s="68" t="s">
        <v>70</v>
      </c>
      <c r="M77" s="56"/>
      <c r="N77" s="56"/>
      <c r="O77" s="56"/>
      <c r="P77" s="56"/>
      <c r="Q77" s="56"/>
      <c r="R77" s="56" t="s">
        <v>23</v>
      </c>
      <c r="S77" s="88"/>
    </row>
    <row r="78" customHeight="1" spans="2:19">
      <c r="B78" s="33"/>
      <c r="C78" s="34"/>
      <c r="D78" s="34"/>
      <c r="E78" s="35">
        <f>SUM(E60:E77)</f>
        <v>19</v>
      </c>
      <c r="F78" s="36" t="s">
        <v>56</v>
      </c>
      <c r="G78" s="37"/>
      <c r="H78" s="38"/>
      <c r="I78" s="85">
        <f>SUM(I60:I77)</f>
        <v>40</v>
      </c>
      <c r="J78" s="85"/>
      <c r="K78" s="85"/>
      <c r="L78" s="85"/>
      <c r="M78" s="85"/>
      <c r="N78" s="85"/>
      <c r="O78" s="85"/>
      <c r="P78" s="85"/>
      <c r="Q78" s="85"/>
      <c r="R78" s="85"/>
      <c r="S78" s="89"/>
    </row>
    <row r="79" ht="15.75" spans="2:19">
      <c r="B79" s="81" t="s">
        <v>216</v>
      </c>
      <c r="C79" s="82"/>
      <c r="D79" s="82"/>
      <c r="E79" s="82"/>
      <c r="F79" s="82"/>
      <c r="G79" s="83"/>
      <c r="H79" s="84"/>
      <c r="I79" s="86">
        <f>20+I56+I18</f>
        <v>108</v>
      </c>
      <c r="J79" s="86"/>
      <c r="K79" s="86"/>
      <c r="L79" s="86"/>
      <c r="M79" s="86"/>
      <c r="N79" s="86"/>
      <c r="O79" s="86"/>
      <c r="P79" s="86"/>
      <c r="Q79" s="86"/>
      <c r="R79" s="86"/>
      <c r="S79" s="90"/>
    </row>
    <row r="80" spans="9:9">
      <c r="I80" s="87"/>
    </row>
    <row r="81" spans="5:5">
      <c r="E81" s="1">
        <f>E78+E56+E18</f>
        <v>110</v>
      </c>
    </row>
  </sheetData>
  <mergeCells count="75">
    <mergeCell ref="B1:S1"/>
    <mergeCell ref="B2:S2"/>
    <mergeCell ref="B4:L4"/>
    <mergeCell ref="C5:D5"/>
    <mergeCell ref="F5:G5"/>
    <mergeCell ref="M5:R5"/>
    <mergeCell ref="F18:H18"/>
    <mergeCell ref="C20:D20"/>
    <mergeCell ref="F20:G20"/>
    <mergeCell ref="M20:R20"/>
    <mergeCell ref="F56:H56"/>
    <mergeCell ref="C58:D58"/>
    <mergeCell ref="F58:G58"/>
    <mergeCell ref="M58:R58"/>
    <mergeCell ref="F78:H78"/>
    <mergeCell ref="B79:G79"/>
    <mergeCell ref="B5:B6"/>
    <mergeCell ref="B7:B13"/>
    <mergeCell ref="B20:B21"/>
    <mergeCell ref="B58:B59"/>
    <mergeCell ref="E5:E6"/>
    <mergeCell ref="E7:E11"/>
    <mergeCell ref="E20:E21"/>
    <mergeCell ref="E58:E59"/>
    <mergeCell ref="F28:F29"/>
    <mergeCell ref="F36:F37"/>
    <mergeCell ref="G28:G29"/>
    <mergeCell ref="G36:G37"/>
    <mergeCell ref="H5:H6"/>
    <mergeCell ref="H20:H21"/>
    <mergeCell ref="H28:H29"/>
    <mergeCell ref="H36:H37"/>
    <mergeCell ref="H58:H59"/>
    <mergeCell ref="I5:I6"/>
    <mergeCell ref="I7:I13"/>
    <mergeCell ref="I20:I21"/>
    <mergeCell ref="I28:I29"/>
    <mergeCell ref="I36:I37"/>
    <mergeCell ref="I58:I59"/>
    <mergeCell ref="J5:J6"/>
    <mergeCell ref="J7:J13"/>
    <mergeCell ref="J20:J21"/>
    <mergeCell ref="J28:J29"/>
    <mergeCell ref="J36:J37"/>
    <mergeCell ref="J58:J59"/>
    <mergeCell ref="K5:K6"/>
    <mergeCell ref="K7:K13"/>
    <mergeCell ref="K20:K21"/>
    <mergeCell ref="K28:K29"/>
    <mergeCell ref="K36:K37"/>
    <mergeCell ref="K58:K59"/>
    <mergeCell ref="L5:L6"/>
    <mergeCell ref="L7:L13"/>
    <mergeCell ref="L20:L21"/>
    <mergeCell ref="L28:L29"/>
    <mergeCell ref="L36:L37"/>
    <mergeCell ref="L58:L59"/>
    <mergeCell ref="M7:M13"/>
    <mergeCell ref="M28:M29"/>
    <mergeCell ref="M36:M37"/>
    <mergeCell ref="N28:N29"/>
    <mergeCell ref="N36:N37"/>
    <mergeCell ref="O28:O29"/>
    <mergeCell ref="O36:O37"/>
    <mergeCell ref="P28:P29"/>
    <mergeCell ref="P36:P37"/>
    <mergeCell ref="Q28:Q29"/>
    <mergeCell ref="Q36:Q37"/>
    <mergeCell ref="R28:R29"/>
    <mergeCell ref="R36:R37"/>
    <mergeCell ref="S5:S6"/>
    <mergeCell ref="S20:S21"/>
    <mergeCell ref="S28:S29"/>
    <mergeCell ref="S36:S37"/>
    <mergeCell ref="S58:S59"/>
  </mergeCells>
  <pageMargins left="0.7" right="0.7" top="0.75" bottom="0.75" header="0.3" footer="0.3"/>
  <pageSetup paperSize="1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Master K2020 D3 TSB</vt:lpstr>
      <vt:lpstr>Sebaran MK Per Semester</vt:lpstr>
      <vt:lpstr>Equivalensi K2018- K2020 D3 TSB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2021-01-04T05:33:02Z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